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esca.diana\Desktop\assenze\"/>
    </mc:Choice>
  </mc:AlternateContent>
  <bookViews>
    <workbookView xWindow="120" yWindow="90" windowWidth="23895" windowHeight="14535"/>
  </bookViews>
  <sheets>
    <sheet name="TASSI LUG SET 2023 DEFINITIVI" sheetId="1" r:id="rId1"/>
  </sheets>
  <calcPr calcId="162913"/>
</workbook>
</file>

<file path=xl/calcChain.xml><?xml version="1.0" encoding="utf-8"?>
<calcChain xmlns="http://schemas.openxmlformats.org/spreadsheetml/2006/main">
  <c r="I214" i="1" l="1"/>
  <c r="I156" i="1"/>
  <c r="H93" i="1"/>
  <c r="I93" i="1" s="1"/>
  <c r="H2" i="1"/>
  <c r="I2" i="1" s="1"/>
  <c r="H94" i="1"/>
  <c r="I94" i="1" s="1"/>
  <c r="H3" i="1"/>
  <c r="I3" i="1" s="1"/>
  <c r="H185" i="1"/>
  <c r="I185" i="1" s="1"/>
  <c r="H186" i="1"/>
  <c r="I186" i="1" s="1"/>
  <c r="H95" i="1"/>
  <c r="I95" i="1" s="1"/>
  <c r="H4" i="1"/>
  <c r="I4" i="1" s="1"/>
  <c r="H187" i="1"/>
  <c r="I187" i="1" s="1"/>
  <c r="H5" i="1"/>
  <c r="I5" i="1" s="1"/>
  <c r="H96" i="1"/>
  <c r="I96" i="1" s="1"/>
  <c r="H188" i="1"/>
  <c r="I188" i="1" s="1"/>
  <c r="H97" i="1"/>
  <c r="I97" i="1" s="1"/>
  <c r="H6" i="1"/>
  <c r="I6" i="1" s="1"/>
  <c r="H98" i="1"/>
  <c r="I98" i="1" s="1"/>
  <c r="H7" i="1"/>
  <c r="I7" i="1" s="1"/>
  <c r="H189" i="1"/>
  <c r="I189" i="1" s="1"/>
  <c r="H99" i="1"/>
  <c r="I99" i="1" s="1"/>
  <c r="H8" i="1"/>
  <c r="I8" i="1" s="1"/>
  <c r="H190" i="1"/>
  <c r="I190" i="1" s="1"/>
  <c r="H9" i="1"/>
  <c r="I9" i="1" s="1"/>
  <c r="H100" i="1"/>
  <c r="I100" i="1" s="1"/>
  <c r="H191" i="1"/>
  <c r="I191" i="1" s="1"/>
  <c r="H101" i="1"/>
  <c r="I101" i="1" s="1"/>
  <c r="H10" i="1"/>
  <c r="I10" i="1" s="1"/>
  <c r="H192" i="1"/>
  <c r="I192" i="1" s="1"/>
  <c r="H193" i="1"/>
  <c r="I193" i="1" s="1"/>
  <c r="H102" i="1"/>
  <c r="I102" i="1" s="1"/>
  <c r="H11" i="1"/>
  <c r="I11" i="1" s="1"/>
  <c r="H194" i="1"/>
  <c r="I194" i="1" s="1"/>
  <c r="H103" i="1"/>
  <c r="I103" i="1" s="1"/>
  <c r="H12" i="1"/>
  <c r="I12" i="1" s="1"/>
  <c r="H195" i="1"/>
  <c r="I195" i="1" s="1"/>
  <c r="H104" i="1"/>
  <c r="I104" i="1" s="1"/>
  <c r="H13" i="1"/>
  <c r="I13" i="1" s="1"/>
  <c r="H14" i="1"/>
  <c r="I14" i="1" s="1"/>
  <c r="H105" i="1"/>
  <c r="I105" i="1" s="1"/>
  <c r="H196" i="1"/>
  <c r="I196" i="1" s="1"/>
  <c r="H15" i="1"/>
  <c r="I15" i="1" s="1"/>
  <c r="H106" i="1"/>
  <c r="I106" i="1" s="1"/>
  <c r="H197" i="1"/>
  <c r="I197" i="1" s="1"/>
  <c r="H198" i="1"/>
  <c r="I198" i="1" s="1"/>
  <c r="H107" i="1"/>
  <c r="I107" i="1" s="1"/>
  <c r="H16" i="1"/>
  <c r="I16" i="1" s="1"/>
  <c r="H17" i="1"/>
  <c r="I17" i="1" s="1"/>
  <c r="H199" i="1"/>
  <c r="I199" i="1" s="1"/>
  <c r="H108" i="1"/>
  <c r="I108" i="1" s="1"/>
  <c r="H200" i="1"/>
  <c r="I200" i="1" s="1"/>
  <c r="H18" i="1"/>
  <c r="I18" i="1" s="1"/>
  <c r="H109" i="1"/>
  <c r="I109" i="1" s="1"/>
  <c r="H201" i="1"/>
  <c r="I201" i="1" s="1"/>
  <c r="H19" i="1"/>
  <c r="I19" i="1" s="1"/>
  <c r="H110" i="1"/>
  <c r="I110" i="1" s="1"/>
  <c r="H20" i="1"/>
  <c r="I20" i="1" s="1"/>
  <c r="H202" i="1"/>
  <c r="I202" i="1" s="1"/>
  <c r="H111" i="1"/>
  <c r="I111" i="1" s="1"/>
  <c r="H112" i="1"/>
  <c r="I112" i="1" s="1"/>
  <c r="H21" i="1"/>
  <c r="I21" i="1" s="1"/>
  <c r="H203" i="1"/>
  <c r="I203" i="1" s="1"/>
  <c r="H113" i="1"/>
  <c r="I113" i="1" s="1"/>
  <c r="H22" i="1"/>
  <c r="I22" i="1" s="1"/>
  <c r="H204" i="1"/>
  <c r="I204" i="1" s="1"/>
  <c r="H114" i="1"/>
  <c r="I114" i="1" s="1"/>
  <c r="H23" i="1"/>
  <c r="I23" i="1" s="1"/>
  <c r="H205" i="1"/>
  <c r="I205" i="1" s="1"/>
  <c r="H115" i="1"/>
  <c r="I115" i="1" s="1"/>
  <c r="H206" i="1"/>
  <c r="I206" i="1" s="1"/>
  <c r="H24" i="1"/>
  <c r="I24" i="1" s="1"/>
  <c r="H207" i="1"/>
  <c r="I207" i="1" s="1"/>
  <c r="H25" i="1"/>
  <c r="I25" i="1" s="1"/>
  <c r="H116" i="1"/>
  <c r="I116" i="1" s="1"/>
  <c r="H208" i="1"/>
  <c r="I208" i="1" s="1"/>
  <c r="H26" i="1"/>
  <c r="I26" i="1" s="1"/>
  <c r="H117" i="1"/>
  <c r="I117" i="1" s="1"/>
  <c r="H209" i="1"/>
  <c r="I209" i="1" s="1"/>
  <c r="H27" i="1"/>
  <c r="I27" i="1" s="1"/>
  <c r="H118" i="1"/>
  <c r="I118" i="1" s="1"/>
  <c r="H119" i="1"/>
  <c r="I119" i="1" s="1"/>
  <c r="H210" i="1"/>
  <c r="I210" i="1" s="1"/>
  <c r="H28" i="1"/>
  <c r="I28" i="1" s="1"/>
  <c r="H29" i="1"/>
  <c r="I29" i="1" s="1"/>
  <c r="H120" i="1"/>
  <c r="I120" i="1" s="1"/>
  <c r="H211" i="1"/>
  <c r="I211" i="1" s="1"/>
  <c r="H30" i="1"/>
  <c r="I30" i="1" s="1"/>
  <c r="H212" i="1"/>
  <c r="I212" i="1" s="1"/>
  <c r="H121" i="1"/>
  <c r="I121" i="1" s="1"/>
  <c r="H213" i="1"/>
  <c r="I213" i="1" s="1"/>
  <c r="H122" i="1"/>
  <c r="I122" i="1" s="1"/>
  <c r="H31" i="1"/>
  <c r="I31" i="1" s="1"/>
  <c r="H32" i="1"/>
  <c r="I32" i="1" s="1"/>
  <c r="H214" i="1"/>
  <c r="H123" i="1"/>
  <c r="I123" i="1" s="1"/>
  <c r="H124" i="1"/>
  <c r="I124" i="1" s="1"/>
  <c r="H33" i="1"/>
  <c r="I33" i="1" s="1"/>
  <c r="H215" i="1"/>
  <c r="I215" i="1" s="1"/>
  <c r="H34" i="1"/>
  <c r="I34" i="1" s="1"/>
  <c r="H216" i="1"/>
  <c r="I216" i="1" s="1"/>
  <c r="H125" i="1"/>
  <c r="I125" i="1" s="1"/>
  <c r="H126" i="1"/>
  <c r="I126" i="1" s="1"/>
  <c r="H35" i="1"/>
  <c r="I35" i="1" s="1"/>
  <c r="H217" i="1"/>
  <c r="I217" i="1" s="1"/>
  <c r="H218" i="1"/>
  <c r="I218" i="1" s="1"/>
  <c r="H127" i="1"/>
  <c r="I127" i="1" s="1"/>
  <c r="H36" i="1"/>
  <c r="I36" i="1" s="1"/>
  <c r="H128" i="1"/>
  <c r="I128" i="1" s="1"/>
  <c r="H37" i="1"/>
  <c r="I37" i="1" s="1"/>
  <c r="H219" i="1"/>
  <c r="I219" i="1" s="1"/>
  <c r="H220" i="1"/>
  <c r="I220" i="1" s="1"/>
  <c r="H129" i="1"/>
  <c r="I129" i="1" s="1"/>
  <c r="H38" i="1"/>
  <c r="I38" i="1" s="1"/>
  <c r="H39" i="1"/>
  <c r="I39" i="1" s="1"/>
  <c r="H221" i="1"/>
  <c r="I221" i="1" s="1"/>
  <c r="H130" i="1"/>
  <c r="I130" i="1" s="1"/>
  <c r="H222" i="1"/>
  <c r="I222" i="1" s="1"/>
  <c r="H131" i="1"/>
  <c r="I131" i="1" s="1"/>
  <c r="H40" i="1"/>
  <c r="I40" i="1" s="1"/>
  <c r="H132" i="1"/>
  <c r="I132" i="1" s="1"/>
  <c r="H41" i="1"/>
  <c r="I41" i="1" s="1"/>
  <c r="H223" i="1"/>
  <c r="I223" i="1" s="1"/>
  <c r="H133" i="1"/>
  <c r="I133" i="1" s="1"/>
  <c r="H42" i="1"/>
  <c r="I42" i="1" s="1"/>
  <c r="H224" i="1"/>
  <c r="I224" i="1" s="1"/>
  <c r="H43" i="1"/>
  <c r="I43" i="1" s="1"/>
  <c r="H225" i="1"/>
  <c r="I225" i="1" s="1"/>
  <c r="H134" i="1"/>
  <c r="I134" i="1" s="1"/>
  <c r="H135" i="1"/>
  <c r="I135" i="1" s="1"/>
  <c r="H44" i="1"/>
  <c r="I44" i="1" s="1"/>
  <c r="H226" i="1"/>
  <c r="I226" i="1" s="1"/>
  <c r="H227" i="1"/>
  <c r="I227" i="1" s="1"/>
  <c r="H136" i="1"/>
  <c r="I136" i="1" s="1"/>
  <c r="H45" i="1"/>
  <c r="I45" i="1" s="1"/>
  <c r="H46" i="1"/>
  <c r="I46" i="1" s="1"/>
  <c r="H228" i="1"/>
  <c r="I228" i="1" s="1"/>
  <c r="H137" i="1"/>
  <c r="I137" i="1" s="1"/>
  <c r="H47" i="1"/>
  <c r="I47" i="1" s="1"/>
  <c r="H138" i="1"/>
  <c r="I138" i="1" s="1"/>
  <c r="H229" i="1"/>
  <c r="I229" i="1" s="1"/>
  <c r="H139" i="1"/>
  <c r="I139" i="1" s="1"/>
  <c r="H48" i="1"/>
  <c r="I48" i="1" s="1"/>
  <c r="H230" i="1"/>
  <c r="I230" i="1" s="1"/>
  <c r="H231" i="1"/>
  <c r="I231" i="1" s="1"/>
  <c r="H140" i="1"/>
  <c r="I140" i="1" s="1"/>
  <c r="H49" i="1"/>
  <c r="I49" i="1" s="1"/>
  <c r="H50" i="1"/>
  <c r="I50" i="1" s="1"/>
  <c r="H232" i="1"/>
  <c r="I232" i="1" s="1"/>
  <c r="H141" i="1"/>
  <c r="I141" i="1" s="1"/>
  <c r="H51" i="1"/>
  <c r="I51" i="1" s="1"/>
  <c r="H142" i="1"/>
  <c r="I142" i="1" s="1"/>
  <c r="H233" i="1"/>
  <c r="I233" i="1" s="1"/>
  <c r="H52" i="1"/>
  <c r="I52" i="1" s="1"/>
  <c r="H234" i="1"/>
  <c r="I234" i="1" s="1"/>
  <c r="H143" i="1"/>
  <c r="I143" i="1" s="1"/>
  <c r="H235" i="1"/>
  <c r="I235" i="1" s="1"/>
  <c r="H144" i="1"/>
  <c r="I144" i="1" s="1"/>
  <c r="H53" i="1"/>
  <c r="I53" i="1" s="1"/>
  <c r="H145" i="1"/>
  <c r="I145" i="1" s="1"/>
  <c r="H54" i="1"/>
  <c r="I54" i="1" s="1"/>
  <c r="H236" i="1"/>
  <c r="I236" i="1" s="1"/>
  <c r="H237" i="1"/>
  <c r="I237" i="1" s="1"/>
  <c r="H146" i="1"/>
  <c r="I146" i="1" s="1"/>
  <c r="H55" i="1"/>
  <c r="I55" i="1" s="1"/>
  <c r="H56" i="1"/>
  <c r="I56" i="1" s="1"/>
  <c r="H238" i="1"/>
  <c r="I238" i="1" s="1"/>
  <c r="H147" i="1"/>
  <c r="I147" i="1" s="1"/>
  <c r="H239" i="1"/>
  <c r="I239" i="1" s="1"/>
  <c r="H148" i="1"/>
  <c r="I148" i="1" s="1"/>
  <c r="H57" i="1"/>
  <c r="I57" i="1" s="1"/>
  <c r="H58" i="1"/>
  <c r="I58" i="1" s="1"/>
  <c r="H240" i="1"/>
  <c r="I240" i="1" s="1"/>
  <c r="H149" i="1"/>
  <c r="I149" i="1" s="1"/>
  <c r="H59" i="1"/>
  <c r="I59" i="1" s="1"/>
  <c r="H150" i="1"/>
  <c r="I150" i="1" s="1"/>
  <c r="H241" i="1"/>
  <c r="I241" i="1" s="1"/>
  <c r="H242" i="1"/>
  <c r="I242" i="1" s="1"/>
  <c r="H60" i="1"/>
  <c r="I60" i="1" s="1"/>
  <c r="H151" i="1"/>
  <c r="I151" i="1" s="1"/>
  <c r="H243" i="1"/>
  <c r="I243" i="1" s="1"/>
  <c r="H61" i="1"/>
  <c r="I61" i="1" s="1"/>
  <c r="H152" i="1"/>
  <c r="I152" i="1" s="1"/>
  <c r="H153" i="1"/>
  <c r="I153" i="1" s="1"/>
  <c r="H244" i="1"/>
  <c r="I244" i="1" s="1"/>
  <c r="H62" i="1"/>
  <c r="I62" i="1" s="1"/>
  <c r="H63" i="1"/>
  <c r="I63" i="1" s="1"/>
  <c r="H154" i="1"/>
  <c r="I154" i="1" s="1"/>
  <c r="H245" i="1"/>
  <c r="I245" i="1" s="1"/>
  <c r="H246" i="1"/>
  <c r="I246" i="1" s="1"/>
  <c r="H64" i="1"/>
  <c r="I64" i="1" s="1"/>
  <c r="H155" i="1"/>
  <c r="I155" i="1" s="1"/>
  <c r="H65" i="1"/>
  <c r="I65" i="1" s="1"/>
  <c r="H247" i="1"/>
  <c r="I247" i="1" s="1"/>
  <c r="H156" i="1"/>
  <c r="H157" i="1"/>
  <c r="I157" i="1" s="1"/>
  <c r="H66" i="1"/>
  <c r="I66" i="1" s="1"/>
  <c r="H248" i="1"/>
  <c r="I248" i="1" s="1"/>
  <c r="H249" i="1"/>
  <c r="I249" i="1" s="1"/>
  <c r="H158" i="1"/>
  <c r="I158" i="1" s="1"/>
  <c r="H67" i="1"/>
  <c r="I67" i="1" s="1"/>
  <c r="H250" i="1"/>
  <c r="I250" i="1" s="1"/>
  <c r="H159" i="1"/>
  <c r="I159" i="1" s="1"/>
  <c r="H68" i="1"/>
  <c r="I68" i="1" s="1"/>
  <c r="H251" i="1"/>
  <c r="I251" i="1" s="1"/>
  <c r="H160" i="1"/>
  <c r="I160" i="1" s="1"/>
  <c r="H69" i="1"/>
  <c r="I69" i="1" s="1"/>
  <c r="H252" i="1"/>
  <c r="I252" i="1" s="1"/>
  <c r="H161" i="1"/>
  <c r="I161" i="1" s="1"/>
  <c r="H70" i="1"/>
  <c r="I70" i="1" s="1"/>
  <c r="H71" i="1"/>
  <c r="I71" i="1" s="1"/>
  <c r="H162" i="1"/>
  <c r="I162" i="1" s="1"/>
  <c r="H253" i="1"/>
  <c r="I253" i="1" s="1"/>
  <c r="H72" i="1"/>
  <c r="I72" i="1" s="1"/>
  <c r="H163" i="1"/>
  <c r="I163" i="1" s="1"/>
  <c r="H254" i="1"/>
  <c r="I254" i="1" s="1"/>
  <c r="H255" i="1"/>
  <c r="I255" i="1" s="1"/>
  <c r="H73" i="1"/>
  <c r="I73" i="1" s="1"/>
  <c r="H164" i="1"/>
  <c r="I164" i="1" s="1"/>
  <c r="H165" i="1"/>
  <c r="I165" i="1" s="1"/>
  <c r="H256" i="1"/>
  <c r="I256" i="1" s="1"/>
  <c r="H74" i="1"/>
  <c r="I74" i="1" s="1"/>
  <c r="H75" i="1"/>
  <c r="I75" i="1" s="1"/>
  <c r="H166" i="1"/>
  <c r="I166" i="1" s="1"/>
  <c r="H257" i="1"/>
  <c r="I257" i="1" s="1"/>
  <c r="H167" i="1"/>
  <c r="I167" i="1" s="1"/>
  <c r="H76" i="1"/>
  <c r="I76" i="1" s="1"/>
  <c r="H258" i="1"/>
  <c r="I258" i="1" s="1"/>
  <c r="H259" i="1"/>
  <c r="I259" i="1" s="1"/>
  <c r="H168" i="1"/>
  <c r="I168" i="1" s="1"/>
  <c r="H77" i="1"/>
  <c r="I77" i="1" s="1"/>
  <c r="H78" i="1"/>
  <c r="I78" i="1" s="1"/>
  <c r="H260" i="1"/>
  <c r="I260" i="1" s="1"/>
  <c r="H169" i="1"/>
  <c r="I169" i="1" s="1"/>
  <c r="H79" i="1"/>
  <c r="I79" i="1" s="1"/>
  <c r="H261" i="1"/>
  <c r="I261" i="1" s="1"/>
  <c r="H170" i="1"/>
  <c r="I170" i="1" s="1"/>
  <c r="H262" i="1"/>
  <c r="I262" i="1" s="1"/>
  <c r="H171" i="1"/>
  <c r="I171" i="1" s="1"/>
  <c r="H80" i="1"/>
  <c r="I80" i="1" s="1"/>
  <c r="H172" i="1"/>
  <c r="I172" i="1" s="1"/>
  <c r="H81" i="1"/>
  <c r="I81" i="1" s="1"/>
  <c r="H263" i="1"/>
  <c r="I263" i="1" s="1"/>
  <c r="H82" i="1"/>
  <c r="I82" i="1" s="1"/>
  <c r="H173" i="1"/>
  <c r="I173" i="1" s="1"/>
  <c r="H264" i="1"/>
  <c r="I264" i="1" s="1"/>
  <c r="H265" i="1"/>
  <c r="I265" i="1" s="1"/>
  <c r="H174" i="1"/>
  <c r="I174" i="1" s="1"/>
  <c r="H83" i="1"/>
  <c r="I83" i="1" s="1"/>
  <c r="H266" i="1"/>
  <c r="I266" i="1" s="1"/>
  <c r="H175" i="1"/>
  <c r="I175" i="1" s="1"/>
  <c r="H84" i="1"/>
  <c r="I84" i="1" s="1"/>
  <c r="H267" i="1"/>
  <c r="I267" i="1" s="1"/>
  <c r="H85" i="1"/>
  <c r="I85" i="1" s="1"/>
  <c r="H176" i="1"/>
  <c r="I176" i="1" s="1"/>
  <c r="H268" i="1"/>
  <c r="I268" i="1" s="1"/>
  <c r="H86" i="1"/>
  <c r="I86" i="1" s="1"/>
  <c r="H177" i="1"/>
  <c r="I177" i="1" s="1"/>
  <c r="H269" i="1"/>
  <c r="I269" i="1" s="1"/>
  <c r="H178" i="1"/>
  <c r="I178" i="1" s="1"/>
  <c r="H87" i="1"/>
  <c r="I87" i="1" s="1"/>
  <c r="H179" i="1"/>
  <c r="I179" i="1" s="1"/>
  <c r="H270" i="1"/>
  <c r="I270" i="1" s="1"/>
  <c r="H88" i="1"/>
  <c r="I88" i="1" s="1"/>
  <c r="H271" i="1"/>
  <c r="I271" i="1" s="1"/>
  <c r="H180" i="1"/>
  <c r="I180" i="1" s="1"/>
  <c r="H89" i="1"/>
  <c r="I89" i="1" s="1"/>
  <c r="H90" i="1"/>
  <c r="I90" i="1" s="1"/>
  <c r="H272" i="1"/>
  <c r="I272" i="1" s="1"/>
  <c r="H181" i="1"/>
  <c r="I181" i="1" s="1"/>
  <c r="H182" i="1"/>
  <c r="I182" i="1" s="1"/>
  <c r="H91" i="1"/>
  <c r="I91" i="1" s="1"/>
  <c r="H273" i="1"/>
  <c r="I273" i="1" s="1"/>
  <c r="H183" i="1"/>
  <c r="I183" i="1" s="1"/>
  <c r="H92" i="1"/>
  <c r="I92" i="1" s="1"/>
  <c r="H274" i="1"/>
  <c r="I274" i="1" s="1"/>
  <c r="H184" i="1"/>
  <c r="I184" i="1" s="1"/>
</calcChain>
</file>

<file path=xl/sharedStrings.xml><?xml version="1.0" encoding="utf-8"?>
<sst xmlns="http://schemas.openxmlformats.org/spreadsheetml/2006/main" count="555" uniqueCount="186">
  <si>
    <t>Mese</t>
  </si>
  <si>
    <t>UOC/UOSD</t>
  </si>
  <si>
    <t>Descrizione UOC UOSD</t>
  </si>
  <si>
    <t>A00DAZ0000101</t>
  </si>
  <si>
    <t>CDR - DIREZIONE GENERALE</t>
  </si>
  <si>
    <t>A00DAZ0000102</t>
  </si>
  <si>
    <t>CDR - UOC SVILUPPO ORGANIZZATIVO E DELLA COMPETENCE INDIVIDUALE</t>
  </si>
  <si>
    <t>A00DAZ0000201</t>
  </si>
  <si>
    <t>CDR - DIREZIONE SANITARIA</t>
  </si>
  <si>
    <t>A00DAZ0000202</t>
  </si>
  <si>
    <t>CDR - UOC QUALITÀ, SICUREZZA E GESTIONE DEL RISCHIO</t>
  </si>
  <si>
    <t>A00DAZ0000203</t>
  </si>
  <si>
    <t>CDR - UOC EPIDEMIOLOGIA E SIS</t>
  </si>
  <si>
    <t>A00DAZ0000204</t>
  </si>
  <si>
    <t>CDR - UOC ACCREDITAMENTO, VIGILANZA E CONTROLLO STRUTTURE SANITARIE</t>
  </si>
  <si>
    <t>A00DAZ0000301</t>
  </si>
  <si>
    <t>CDR - DIREZIONE AMMINISTRATIVA</t>
  </si>
  <si>
    <t>A00DAZAFA0101</t>
  </si>
  <si>
    <t>CDR - AMMINISTRATIVA PRESIDIO OSPEDALIERO UNICO</t>
  </si>
  <si>
    <t>A00DAZAFA0201</t>
  </si>
  <si>
    <t>CDR - AMMINISTRATIVA DELLE CURE PRIMARIE</t>
  </si>
  <si>
    <t>A00DAZAFA0301</t>
  </si>
  <si>
    <t>CDR - AMMINISTRATIVA DELLA PREVENZIONE</t>
  </si>
  <si>
    <t>A00DAZAFA0302</t>
  </si>
  <si>
    <t>CDR - AMMINISTRATIVA DELLA SALUTE MENTALE</t>
  </si>
  <si>
    <t>A00DAZDFP0101</t>
  </si>
  <si>
    <t>CDR - APPROVVIGIONAMENTI</t>
  </si>
  <si>
    <t>A00DAZDFP0301</t>
  </si>
  <si>
    <t>CDR - RISORSE ECONOMICO FINANZIARIE</t>
  </si>
  <si>
    <t>A00DAZDFP0501</t>
  </si>
  <si>
    <t>CDR - RISORSE TECNOLOGICHE E PATRIMONIO</t>
  </si>
  <si>
    <t>A00DAZDFP0701</t>
  </si>
  <si>
    <t>CDR - RISORSE UMANE</t>
  </si>
  <si>
    <t>A00DAZDFP0801</t>
  </si>
  <si>
    <t>CDR - SISTEMI ICT</t>
  </si>
  <si>
    <t>A00DAZDFP0901</t>
  </si>
  <si>
    <t>CDR - AFFARI GENERALI</t>
  </si>
  <si>
    <t>A00DAZPRS0000</t>
  </si>
  <si>
    <t>CDR - DIPARTIMENTO DELLE PROFESSIONI SANITARIE</t>
  </si>
  <si>
    <t>A00DAZPRS0101</t>
  </si>
  <si>
    <t>CDR - SERVIZIO INFERMIERISTICO ED OSTETRICO OSPEDALIERO</t>
  </si>
  <si>
    <t>A00DAZPRS0301</t>
  </si>
  <si>
    <t>CDR - PROFESSIONI INFERMIERISTICHE E OSTETRICHE DELLE CURE PRIMARIE</t>
  </si>
  <si>
    <t>A00DAZPRS0501</t>
  </si>
  <si>
    <t>CDR - DELLE PROFESSIONI TECNICHE, RIABILITATIVE E SOCIALI</t>
  </si>
  <si>
    <t>AAODPU0010101</t>
  </si>
  <si>
    <t>CDR - P.O. G. B. GRASSI - DIREZIONE MEDICA DEL PRESIDIO OSPEDALIERO UNICO</t>
  </si>
  <si>
    <t>AAOPOCDME0801</t>
  </si>
  <si>
    <t>CDR - RIABILITAZIONE E CENTRO SPINALE</t>
  </si>
  <si>
    <t>AAOPOGDCH0000</t>
  </si>
  <si>
    <t>CDR - DIPARTIMENTO CHIRURGIA - P.O. G. B. GRASSI - COSTI COMUNI</t>
  </si>
  <si>
    <t>AAOPOGDCH0101</t>
  </si>
  <si>
    <t>CDR - CHIRURGIA GENERALE - P.O. G. B. GRASSI</t>
  </si>
  <si>
    <t>AAOPOGDCH0201</t>
  </si>
  <si>
    <t>CDR - ANESTESIA - P.O. G. B. GRASSI</t>
  </si>
  <si>
    <t>AAOPOGDCH0501</t>
  </si>
  <si>
    <t>CDR - OCULISTICA - P.O. G. B. GRASSI</t>
  </si>
  <si>
    <t>AAOPOGDCH0701</t>
  </si>
  <si>
    <t>CDR - ORTOPEDIA  TRAUMATOLOGIA - P.O. G. B. GRASSI</t>
  </si>
  <si>
    <t>AAOPOGDCH0901</t>
  </si>
  <si>
    <t>CDR - OSTETRICIA E GINECOLOGIA - P.O. G. B. GRASSI</t>
  </si>
  <si>
    <t>AAOPOGDCH2001</t>
  </si>
  <si>
    <t>CDR - PATOLOGIE OTORINOLARINGOIATRICHE, DEL CAVO ORALE E CERVICO FACCIALI</t>
  </si>
  <si>
    <t>AAOPOGDCH2101</t>
  </si>
  <si>
    <t>CDR - ODONTOIATRIA PREVENTIVA E SOCIALE</t>
  </si>
  <si>
    <t>AAOPOGDEA0201</t>
  </si>
  <si>
    <t>CDR - PRONTO SOCCORSO E MEDICINA D'URGENZA - P.O. G. B. GRASSI</t>
  </si>
  <si>
    <t>AAOPOGDEA0301</t>
  </si>
  <si>
    <t>CDR - RIANIMAZIONE - P.O. G. B. GRASSI</t>
  </si>
  <si>
    <t>AAOPOGDEA0401</t>
  </si>
  <si>
    <t>CDR - DIAGNOSTICA PER IMMAGINI - P.O. G. B. GRASSI</t>
  </si>
  <si>
    <t>AAOPOGDME0001</t>
  </si>
  <si>
    <t>CDR - DIPARTIMENTO DI MEDICINA - P.O. G. B. GRASSI</t>
  </si>
  <si>
    <t>AAOPOGDME0101</t>
  </si>
  <si>
    <t>CDR - MEDICINA - P.O. G. B. GRASSI</t>
  </si>
  <si>
    <t>AAOPOGDME0501</t>
  </si>
  <si>
    <t>CDR - CARDIOLOGIA - P.O. G. B. GRASSI</t>
  </si>
  <si>
    <t>AAOPOGDME0901</t>
  </si>
  <si>
    <t>CDR - NEFROLOGIA E DIALISI - P.O. G. B. GRASSI</t>
  </si>
  <si>
    <t>AAOPOGDME1001</t>
  </si>
  <si>
    <t>CDR - PEDIATRIA - P.O. G. B. GRASSI</t>
  </si>
  <si>
    <t>AAOPOGDME1501</t>
  </si>
  <si>
    <t>CDR - NEONATOLOGIA - P.O. G. B. GRASSI</t>
  </si>
  <si>
    <t>AAOPOGDME1601</t>
  </si>
  <si>
    <t>CDR - ONCOLOGIA - P.O. G. B. GRASSI</t>
  </si>
  <si>
    <t>AAOPOGDME1701</t>
  </si>
  <si>
    <t>CDR - GASTROENTEROLOGIA - P.O. G. B. GRASSI</t>
  </si>
  <si>
    <t>AAOPOGDSE0301</t>
  </si>
  <si>
    <t>CDR - LABORATORIO ANALISI - P.O. G. B. GRASSI</t>
  </si>
  <si>
    <t>AAOPOGDSE0501</t>
  </si>
  <si>
    <t>CDR - ANATOMIA E ISTOLOGIA PATOLOGICA - P.O. G. B. GRASSI</t>
  </si>
  <si>
    <t>AAOPOGDSE0701</t>
  </si>
  <si>
    <t>CDR - SERVIZIO IMMUNO-TRASFUSIONALE (SIMT) - P.O. G. B. GRASSI</t>
  </si>
  <si>
    <t>AAOPOGDSE0703</t>
  </si>
  <si>
    <t>CDR - DONAZIONE DEL SANGUE E DEGLI EMOCOMPONENTI - P.O. G. B. GRASSI</t>
  </si>
  <si>
    <t>AAOPOGDSE1000</t>
  </si>
  <si>
    <t>CDR - FARMACIA OSPEDALIERA</t>
  </si>
  <si>
    <t>AAOPOGDSE1100</t>
  </si>
  <si>
    <t>CDR - FARMACIA TERRITORIALE</t>
  </si>
  <si>
    <t>AAOPOGZZZZZ01</t>
  </si>
  <si>
    <t>CDR - P.O. G. B. GRASSI - COSTI COMUNI</t>
  </si>
  <si>
    <t>AAPPRE0000000</t>
  </si>
  <si>
    <t>CDR - DIPARTIMENTO DI PREVENZIONE</t>
  </si>
  <si>
    <t>AAPPREPRE0100</t>
  </si>
  <si>
    <t>CDR - SISP - IGIENE E SANITÀ PUBBLICA</t>
  </si>
  <si>
    <t>AAPPREPRE0101</t>
  </si>
  <si>
    <t>CDR - IGIENE E SANITÀ PUBBLICA</t>
  </si>
  <si>
    <t>AAPPREPRE0103</t>
  </si>
  <si>
    <t>CDR - SISP - IMMUNOPROFILASSI</t>
  </si>
  <si>
    <t>AAPPREPRE0301</t>
  </si>
  <si>
    <t>CDR - SPRESAL - PREVENZIONE E SICUREZZA DEGLI AMBIENTI DI LAVORO</t>
  </si>
  <si>
    <t>AAPPREPRE0501</t>
  </si>
  <si>
    <t>CDR - SIAOA - IGIENE DEGLI ALIMENTI DI ORIGINE ANIMALE</t>
  </si>
  <si>
    <t>AAPPREPRE0701</t>
  </si>
  <si>
    <t>CDR - SANITÀ ANIMALE ED IGIENE DEGLI ALLEVAMENTI E DELLE PRODUZIONI ZOOTECNICHE</t>
  </si>
  <si>
    <t>AAPPREPRE1901</t>
  </si>
  <si>
    <t>CDR - SIAN - IGIENE DEGLI ALIMENTI E DELLA NUTRIZIONE</t>
  </si>
  <si>
    <t>AAPPREPRE2001</t>
  </si>
  <si>
    <t>CDR - CANILE SOVRAZONALE E CONTROLLO DEL RANDAGISMO</t>
  </si>
  <si>
    <t>AAPPREPRE2101</t>
  </si>
  <si>
    <t>CDR - SCREENING, PROMOZIONE DELLA SALUTE E STILI DI VITA</t>
  </si>
  <si>
    <t>AATDS00000000</t>
  </si>
  <si>
    <t>CDR - DIPARTIMENTO CURE PRIMARIE E INTEGRAZIONE SOCIO-SANITARIA</t>
  </si>
  <si>
    <t>AATDS0DCP0700</t>
  </si>
  <si>
    <t>CDR - RIABILITAZIONE TERRITORIALE ED ASSISTENZA PROTESICA</t>
  </si>
  <si>
    <t>AATDS0DCP0701</t>
  </si>
  <si>
    <t>CDR - RIABILITAZIONE TERRITORIALE</t>
  </si>
  <si>
    <t>AATDS0DCP0703</t>
  </si>
  <si>
    <t>CDR - ASSISTENZA PROTESICA</t>
  </si>
  <si>
    <t>AATDS0DCP0900</t>
  </si>
  <si>
    <t>CDR - CURE PRIMAIRE E TUTELA SALUTE DELLA COPPIA</t>
  </si>
  <si>
    <t>AATDS0DCP0902</t>
  </si>
  <si>
    <t>CDR - CURE PRIMARIE E TUTELA SALUTE DELLA COPPIA - DISTRETTO COMUNE DI FIUMICINO</t>
  </si>
  <si>
    <t>AATDS0DCP0903</t>
  </si>
  <si>
    <t>CDR - CURE PRIMARIE E TUTELA SALUTE DELLA COPPIA - DISTRETTO X MUNICIPIO</t>
  </si>
  <si>
    <t>AATDS0DCP0904</t>
  </si>
  <si>
    <t>CDR - CURE PRIMARIE E TUTELA SALUTE DELLA COPPIA - DISTRETTO XI MUNICIPIO</t>
  </si>
  <si>
    <t>AATDS0DCP0905</t>
  </si>
  <si>
    <t>CDR - CURE PRIMARIE E TUTELA SALUTE DELLA COPPIA - DISTRETTO XII MUNICIPIO</t>
  </si>
  <si>
    <t>AATDS0DCP1001</t>
  </si>
  <si>
    <t>CDR - MEDICINA LEGALE</t>
  </si>
  <si>
    <t>AATDS10000000</t>
  </si>
  <si>
    <t>CDR - DISTRETTO SANITARIO - COMUNE DI FIUMICINO</t>
  </si>
  <si>
    <t>AATDS1DCP0104</t>
  </si>
  <si>
    <t>ASSISTENZA PRIMARIA E CASA DELLA SALUTE</t>
  </si>
  <si>
    <t>AATDS1DCP0105</t>
  </si>
  <si>
    <t>FRAGILITÀ E CURE DOMICILIARI</t>
  </si>
  <si>
    <t>AATDS20000000</t>
  </si>
  <si>
    <t>CDR - DISTRETTO SANITARIO - X MUNICIPIO</t>
  </si>
  <si>
    <t>AATDS2DCP0205</t>
  </si>
  <si>
    <t>AATDS2DCP0207</t>
  </si>
  <si>
    <t>AATDS30000000</t>
  </si>
  <si>
    <t>CDR - DISTRETTO SANITARIO - XI MUNICIPIO</t>
  </si>
  <si>
    <t>AATDS3DCP0302</t>
  </si>
  <si>
    <t>AATDS3DCP0303</t>
  </si>
  <si>
    <t>FRAGILITÀ E CURE DOMICILIARI E NAD</t>
  </si>
  <si>
    <t>AATDS40000000</t>
  </si>
  <si>
    <t>CDR - DISTRETTO SANITARIO - XII MUNICIPIO</t>
  </si>
  <si>
    <t>AATDS4DCP0101</t>
  </si>
  <si>
    <t>AATDS4DCP0102</t>
  </si>
  <si>
    <t>AATDSM0000000</t>
  </si>
  <si>
    <t>CDR - DIPARTIMENTO SALUTE MENTALE</t>
  </si>
  <si>
    <t>AATDSMDSM0501</t>
  </si>
  <si>
    <t>CDR - SALUTE MENTALE DISTRETTO X E COMUNE DI FIUMICINO</t>
  </si>
  <si>
    <t>AATDSMDSM0700</t>
  </si>
  <si>
    <t>CDR - SPDC SERVIZIO PSICHIATRICO DIAGNOSI E CURA</t>
  </si>
  <si>
    <t>AATDSMDSM0901</t>
  </si>
  <si>
    <t>CDR - SALUTE MENTALE DISTRETTO XI E DISTRETTO XII MUNICIPIO</t>
  </si>
  <si>
    <t>AATDSMDSM1001</t>
  </si>
  <si>
    <t>CDR - SALUTE MENTALE ETÀ EVOLUTIVA</t>
  </si>
  <si>
    <t>AATDSMDSM2001</t>
  </si>
  <si>
    <t>CDR - PREVENZIONE INTERVENTI PRECOCI SALUTE MENTALE</t>
  </si>
  <si>
    <t>AATDSMDSM2201</t>
  </si>
  <si>
    <t>CDR - RESIDENZIALITÀ IN SALUTE MENTALE</t>
  </si>
  <si>
    <t>AATDSMDSM2301</t>
  </si>
  <si>
    <t>CDR - SD - SALUTE DIPENDENZE</t>
  </si>
  <si>
    <t>AATDSMDSM2302</t>
  </si>
  <si>
    <t>CDR - SD SALUTE DIPENDENZE - DISTRETTO COMUNE DI FIUMICINO - X MUNICIPIO</t>
  </si>
  <si>
    <t>AATDSMDSM2303</t>
  </si>
  <si>
    <t>CDR - SD SALUTE DIPENDENZE - DISTRETTO XI - DISTRETTO XII MUNICIPIO</t>
  </si>
  <si>
    <t>Anno</t>
  </si>
  <si>
    <t>Numero Dipendenti</t>
  </si>
  <si>
    <t>Giorni Lavorativi</t>
  </si>
  <si>
    <t>Giorni Assenza</t>
  </si>
  <si>
    <t>Perc Presenza</t>
  </si>
  <si>
    <t>Perc Assenza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</si>
</sst>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3" fontId="0" fillId="0" borderId="0" xfId="0" applyNumberFormat="1"/>
    <xf numFmtId="0" fontId="1" fillId="2" borderId="1" xfId="0" applyFont="1" applyFill="1" applyBorder="1" applyAlignment="1" applyProtection="1">
      <alignment horizontal="center" vertical="center" wrapText="1"/>
    </xf>
    <xf numFmtId="3" fontId="1" fillId="2" borderId="1" xfId="0" applyNumberFormat="1" applyFont="1" applyFill="1" applyBorder="1" applyAlignment="1" applyProtection="1">
      <alignment horizontal="center" vertical="center" wrapText="1"/>
    </xf>
    <xf numFmtId="3" fontId="4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vertical="center" wrapText="1"/>
    </xf>
    <xf numFmtId="0" fontId="3" fillId="4" borderId="1" xfId="0" applyFont="1" applyFill="1" applyBorder="1" applyAlignment="1" applyProtection="1">
      <alignment horizontal="right" vertical="center" wrapText="1"/>
    </xf>
    <xf numFmtId="3" fontId="3" fillId="4" borderId="1" xfId="0" applyNumberFormat="1" applyFont="1" applyFill="1" applyBorder="1" applyAlignment="1" applyProtection="1">
      <alignment horizontal="right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164" fontId="2" fillId="3" borderId="1" xfId="0" applyNumberFormat="1" applyFont="1" applyFill="1" applyBorder="1" applyAlignment="1" applyProtection="1">
      <alignment vertical="center" wrapText="1"/>
    </xf>
    <xf numFmtId="164" fontId="0" fillId="0" borderId="0" xfId="0" applyNumberForma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4"/>
  <sheetViews>
    <sheetView tabSelected="1" topLeftCell="A160" zoomScaleNormal="100" workbookViewId="0">
      <selection activeCell="B1" sqref="B1:B1048576"/>
    </sheetView>
  </sheetViews>
  <sheetFormatPr defaultRowHeight="15" x14ac:dyDescent="0.25"/>
  <cols>
    <col min="1" max="1" width="13.85546875" customWidth="1"/>
    <col min="2" max="2" width="7.85546875" style="12" customWidth="1"/>
    <col min="3" max="3" width="18" customWidth="1"/>
    <col min="4" max="4" width="35" customWidth="1"/>
    <col min="5" max="5" width="12.140625" customWidth="1"/>
    <col min="6" max="6" width="14.28515625" style="1" customWidth="1"/>
    <col min="7" max="7" width="10.5703125" style="1" customWidth="1"/>
    <col min="8" max="8" width="9" style="1" customWidth="1"/>
    <col min="9" max="9" width="9.140625" style="1" customWidth="1"/>
  </cols>
  <sheetData>
    <row r="1" spans="1:9" s="5" customFormat="1" ht="30" x14ac:dyDescent="0.25">
      <c r="A1" s="2" t="s">
        <v>180</v>
      </c>
      <c r="B1" s="10" t="s">
        <v>0</v>
      </c>
      <c r="C1" s="2" t="s">
        <v>1</v>
      </c>
      <c r="D1" s="2" t="s">
        <v>2</v>
      </c>
      <c r="E1" s="6" t="s">
        <v>181</v>
      </c>
      <c r="F1" s="3" t="s">
        <v>182</v>
      </c>
      <c r="G1" s="3" t="s">
        <v>183</v>
      </c>
      <c r="H1" s="4" t="s">
        <v>184</v>
      </c>
      <c r="I1" s="4" t="s">
        <v>185</v>
      </c>
    </row>
    <row r="2" spans="1:9" x14ac:dyDescent="0.25">
      <c r="A2" s="7">
        <v>2023</v>
      </c>
      <c r="B2" s="11">
        <v>7</v>
      </c>
      <c r="C2" s="7" t="s">
        <v>3</v>
      </c>
      <c r="D2" s="7" t="s">
        <v>4</v>
      </c>
      <c r="E2" s="8">
        <v>37.340000000000003</v>
      </c>
      <c r="F2" s="9">
        <v>1157.4000000000001</v>
      </c>
      <c r="G2" s="9">
        <v>282.2</v>
      </c>
      <c r="H2" s="9">
        <f>F2/(F2+G2)*100</f>
        <v>80.397332592386775</v>
      </c>
      <c r="I2" s="9">
        <f>100-H2</f>
        <v>19.602667407613225</v>
      </c>
    </row>
    <row r="3" spans="1:9" ht="45" x14ac:dyDescent="0.25">
      <c r="A3" s="7">
        <v>2023</v>
      </c>
      <c r="B3" s="11">
        <v>7</v>
      </c>
      <c r="C3" s="7" t="s">
        <v>5</v>
      </c>
      <c r="D3" s="7" t="s">
        <v>6</v>
      </c>
      <c r="E3" s="8">
        <v>7</v>
      </c>
      <c r="F3" s="9">
        <v>217</v>
      </c>
      <c r="G3" s="9">
        <v>56</v>
      </c>
      <c r="H3" s="9">
        <f>F3/(F3+G3)*100</f>
        <v>79.487179487179489</v>
      </c>
      <c r="I3" s="9">
        <f>100-H3</f>
        <v>20.512820512820511</v>
      </c>
    </row>
    <row r="4" spans="1:9" x14ac:dyDescent="0.25">
      <c r="A4" s="7">
        <v>2023</v>
      </c>
      <c r="B4" s="11">
        <v>7</v>
      </c>
      <c r="C4" s="7" t="s">
        <v>7</v>
      </c>
      <c r="D4" s="7" t="s">
        <v>8</v>
      </c>
      <c r="E4" s="8">
        <v>11.4</v>
      </c>
      <c r="F4" s="9">
        <v>353.4</v>
      </c>
      <c r="G4" s="9">
        <v>62</v>
      </c>
      <c r="H4" s="9">
        <f>F4/(F4+G4)*100</f>
        <v>85.074626865671647</v>
      </c>
      <c r="I4" s="9">
        <f>100-H4</f>
        <v>14.925373134328353</v>
      </c>
    </row>
    <row r="5" spans="1:9" ht="30" x14ac:dyDescent="0.25">
      <c r="A5" s="7">
        <v>2023</v>
      </c>
      <c r="B5" s="11">
        <v>7</v>
      </c>
      <c r="C5" s="7" t="s">
        <v>9</v>
      </c>
      <c r="D5" s="7" t="s">
        <v>10</v>
      </c>
      <c r="E5" s="8">
        <v>5.6</v>
      </c>
      <c r="F5" s="9">
        <v>173.6</v>
      </c>
      <c r="G5" s="9">
        <v>30.8</v>
      </c>
      <c r="H5" s="9">
        <f>F5/(F5+G5)*100</f>
        <v>84.93150684931507</v>
      </c>
      <c r="I5" s="9">
        <f>100-H5</f>
        <v>15.06849315068493</v>
      </c>
    </row>
    <row r="6" spans="1:9" x14ac:dyDescent="0.25">
      <c r="A6" s="7">
        <v>2023</v>
      </c>
      <c r="B6" s="11">
        <v>7</v>
      </c>
      <c r="C6" s="7" t="s">
        <v>11</v>
      </c>
      <c r="D6" s="7" t="s">
        <v>12</v>
      </c>
      <c r="E6" s="8">
        <v>9</v>
      </c>
      <c r="F6" s="9">
        <v>279</v>
      </c>
      <c r="G6" s="9">
        <v>56</v>
      </c>
      <c r="H6" s="9">
        <f>F6/(F6+G6)*100</f>
        <v>83.28358208955224</v>
      </c>
      <c r="I6" s="9">
        <f>100-H6</f>
        <v>16.71641791044776</v>
      </c>
    </row>
    <row r="7" spans="1:9" ht="45" x14ac:dyDescent="0.25">
      <c r="A7" s="7">
        <v>2023</v>
      </c>
      <c r="B7" s="11">
        <v>7</v>
      </c>
      <c r="C7" s="7" t="s">
        <v>13</v>
      </c>
      <c r="D7" s="7" t="s">
        <v>14</v>
      </c>
      <c r="E7" s="8">
        <v>14</v>
      </c>
      <c r="F7" s="9">
        <v>434</v>
      </c>
      <c r="G7" s="9">
        <v>88</v>
      </c>
      <c r="H7" s="9">
        <f>F7/(F7+G7)*100</f>
        <v>83.141762452107287</v>
      </c>
      <c r="I7" s="9">
        <f>100-H7</f>
        <v>16.858237547892713</v>
      </c>
    </row>
    <row r="8" spans="1:9" x14ac:dyDescent="0.25">
      <c r="A8" s="7">
        <v>2023</v>
      </c>
      <c r="B8" s="11">
        <v>7</v>
      </c>
      <c r="C8" s="7" t="s">
        <v>15</v>
      </c>
      <c r="D8" s="7" t="s">
        <v>16</v>
      </c>
      <c r="E8" s="8">
        <v>2</v>
      </c>
      <c r="F8" s="9">
        <v>62</v>
      </c>
      <c r="G8" s="9">
        <v>4</v>
      </c>
      <c r="H8" s="9">
        <f>F8/(F8+G8)*100</f>
        <v>93.939393939393938</v>
      </c>
      <c r="I8" s="9">
        <f>100-H8</f>
        <v>6.0606060606060623</v>
      </c>
    </row>
    <row r="9" spans="1:9" ht="30" x14ac:dyDescent="0.25">
      <c r="A9" s="7">
        <v>2023</v>
      </c>
      <c r="B9" s="11">
        <v>7</v>
      </c>
      <c r="C9" s="7" t="s">
        <v>17</v>
      </c>
      <c r="D9" s="7" t="s">
        <v>18</v>
      </c>
      <c r="E9" s="8">
        <v>31.5</v>
      </c>
      <c r="F9" s="9">
        <v>976.5</v>
      </c>
      <c r="G9" s="9">
        <v>214.5</v>
      </c>
      <c r="H9" s="9">
        <f>F9/(F9+G9)*100</f>
        <v>81.989924433249371</v>
      </c>
      <c r="I9" s="9">
        <f>100-H9</f>
        <v>18.010075566750629</v>
      </c>
    </row>
    <row r="10" spans="1:9" ht="30" x14ac:dyDescent="0.25">
      <c r="A10" s="7">
        <v>2023</v>
      </c>
      <c r="B10" s="11">
        <v>7</v>
      </c>
      <c r="C10" s="7" t="s">
        <v>19</v>
      </c>
      <c r="D10" s="7" t="s">
        <v>20</v>
      </c>
      <c r="E10" s="8">
        <v>23.5</v>
      </c>
      <c r="F10" s="9">
        <v>728.5</v>
      </c>
      <c r="G10" s="9">
        <v>133.5</v>
      </c>
      <c r="H10" s="9">
        <f>F10/(F10+G10)*100</f>
        <v>84.512761020881669</v>
      </c>
      <c r="I10" s="9">
        <f>100-H10</f>
        <v>15.487238979118331</v>
      </c>
    </row>
    <row r="11" spans="1:9" ht="30" x14ac:dyDescent="0.25">
      <c r="A11" s="7">
        <v>2023</v>
      </c>
      <c r="B11" s="11">
        <v>7</v>
      </c>
      <c r="C11" s="7" t="s">
        <v>21</v>
      </c>
      <c r="D11" s="7" t="s">
        <v>22</v>
      </c>
      <c r="E11" s="8">
        <v>4.5</v>
      </c>
      <c r="F11" s="9">
        <v>139.5</v>
      </c>
      <c r="G11" s="9">
        <v>33.5</v>
      </c>
      <c r="H11" s="9">
        <f>F11/(F11+G11)*100</f>
        <v>80.635838150289018</v>
      </c>
      <c r="I11" s="9">
        <f>100-H11</f>
        <v>19.364161849710982</v>
      </c>
    </row>
    <row r="12" spans="1:9" ht="30" x14ac:dyDescent="0.25">
      <c r="A12" s="7">
        <v>2023</v>
      </c>
      <c r="B12" s="11">
        <v>7</v>
      </c>
      <c r="C12" s="7" t="s">
        <v>23</v>
      </c>
      <c r="D12" s="7" t="s">
        <v>24</v>
      </c>
      <c r="E12" s="8">
        <v>6.5</v>
      </c>
      <c r="F12" s="9">
        <v>201.5</v>
      </c>
      <c r="G12" s="9">
        <v>46.5</v>
      </c>
      <c r="H12" s="9">
        <f>F12/(F12+G12)*100</f>
        <v>81.25</v>
      </c>
      <c r="I12" s="9">
        <f>100-H12</f>
        <v>18.75</v>
      </c>
    </row>
    <row r="13" spans="1:9" x14ac:dyDescent="0.25">
      <c r="A13" s="7">
        <v>2023</v>
      </c>
      <c r="B13" s="11">
        <v>7</v>
      </c>
      <c r="C13" s="7" t="s">
        <v>25</v>
      </c>
      <c r="D13" s="7" t="s">
        <v>26</v>
      </c>
      <c r="E13" s="8">
        <v>15</v>
      </c>
      <c r="F13" s="9">
        <v>465</v>
      </c>
      <c r="G13" s="9">
        <v>47</v>
      </c>
      <c r="H13" s="9">
        <f>F13/(F13+G13)*100</f>
        <v>90.8203125</v>
      </c>
      <c r="I13" s="9">
        <f>100-H13</f>
        <v>9.1796875</v>
      </c>
    </row>
    <row r="14" spans="1:9" ht="30" x14ac:dyDescent="0.25">
      <c r="A14" s="7">
        <v>2023</v>
      </c>
      <c r="B14" s="11">
        <v>7</v>
      </c>
      <c r="C14" s="7" t="s">
        <v>27</v>
      </c>
      <c r="D14" s="7" t="s">
        <v>28</v>
      </c>
      <c r="E14" s="8">
        <v>18</v>
      </c>
      <c r="F14" s="9">
        <v>558</v>
      </c>
      <c r="G14" s="9">
        <v>104</v>
      </c>
      <c r="H14" s="9">
        <f>F14/(F14+G14)*100</f>
        <v>84.290030211480357</v>
      </c>
      <c r="I14" s="9">
        <f>100-H14</f>
        <v>15.709969788519643</v>
      </c>
    </row>
    <row r="15" spans="1:9" ht="30" x14ac:dyDescent="0.25">
      <c r="A15" s="7">
        <v>2023</v>
      </c>
      <c r="B15" s="11">
        <v>7</v>
      </c>
      <c r="C15" s="7" t="s">
        <v>29</v>
      </c>
      <c r="D15" s="7" t="s">
        <v>30</v>
      </c>
      <c r="E15" s="8">
        <v>14.58</v>
      </c>
      <c r="F15" s="9">
        <v>452</v>
      </c>
      <c r="G15" s="9">
        <v>73</v>
      </c>
      <c r="H15" s="9">
        <f>F15/(F15+G15)*100</f>
        <v>86.095238095238088</v>
      </c>
      <c r="I15" s="9">
        <f>100-H15</f>
        <v>13.904761904761912</v>
      </c>
    </row>
    <row r="16" spans="1:9" x14ac:dyDescent="0.25">
      <c r="A16" s="7">
        <v>2023</v>
      </c>
      <c r="B16" s="11">
        <v>7</v>
      </c>
      <c r="C16" s="7" t="s">
        <v>31</v>
      </c>
      <c r="D16" s="7" t="s">
        <v>32</v>
      </c>
      <c r="E16" s="8">
        <v>45</v>
      </c>
      <c r="F16" s="9">
        <v>1395</v>
      </c>
      <c r="G16" s="9">
        <v>258</v>
      </c>
      <c r="H16" s="9">
        <f>F16/(F16+G16)*100</f>
        <v>84.392014519056261</v>
      </c>
      <c r="I16" s="9">
        <f>100-H16</f>
        <v>15.607985480943739</v>
      </c>
    </row>
    <row r="17" spans="1:9" x14ac:dyDescent="0.25">
      <c r="A17" s="7">
        <v>2023</v>
      </c>
      <c r="B17" s="11">
        <v>7</v>
      </c>
      <c r="C17" s="7" t="s">
        <v>33</v>
      </c>
      <c r="D17" s="7" t="s">
        <v>34</v>
      </c>
      <c r="E17" s="8">
        <v>8</v>
      </c>
      <c r="F17" s="9">
        <v>248</v>
      </c>
      <c r="G17" s="9">
        <v>29</v>
      </c>
      <c r="H17" s="9">
        <f>F17/(F17+G17)*100</f>
        <v>89.530685920577611</v>
      </c>
      <c r="I17" s="9">
        <f>100-H17</f>
        <v>10.469314079422389</v>
      </c>
    </row>
    <row r="18" spans="1:9" x14ac:dyDescent="0.25">
      <c r="A18" s="7">
        <v>2023</v>
      </c>
      <c r="B18" s="11">
        <v>7</v>
      </c>
      <c r="C18" s="7" t="s">
        <v>35</v>
      </c>
      <c r="D18" s="7" t="s">
        <v>36</v>
      </c>
      <c r="E18" s="8">
        <v>18</v>
      </c>
      <c r="F18" s="9">
        <v>558</v>
      </c>
      <c r="G18" s="9">
        <v>160</v>
      </c>
      <c r="H18" s="9">
        <f>F18/(F18+G18)*100</f>
        <v>77.715877437325915</v>
      </c>
      <c r="I18" s="9">
        <f>100-H18</f>
        <v>22.284122562674085</v>
      </c>
    </row>
    <row r="19" spans="1:9" ht="30" x14ac:dyDescent="0.25">
      <c r="A19" s="7">
        <v>2023</v>
      </c>
      <c r="B19" s="11">
        <v>7</v>
      </c>
      <c r="C19" s="7" t="s">
        <v>37</v>
      </c>
      <c r="D19" s="7" t="s">
        <v>38</v>
      </c>
      <c r="E19" s="8">
        <v>15</v>
      </c>
      <c r="F19" s="9">
        <v>465</v>
      </c>
      <c r="G19" s="9">
        <v>87</v>
      </c>
      <c r="H19" s="9">
        <f>F19/(F19+G19)*100</f>
        <v>84.239130434782609</v>
      </c>
      <c r="I19" s="9">
        <f>100-H19</f>
        <v>15.760869565217391</v>
      </c>
    </row>
    <row r="20" spans="1:9" ht="30" x14ac:dyDescent="0.25">
      <c r="A20" s="7">
        <v>2023</v>
      </c>
      <c r="B20" s="11">
        <v>7</v>
      </c>
      <c r="C20" s="7" t="s">
        <v>39</v>
      </c>
      <c r="D20" s="7" t="s">
        <v>40</v>
      </c>
      <c r="E20" s="8">
        <v>25.16</v>
      </c>
      <c r="F20" s="9">
        <v>780</v>
      </c>
      <c r="G20" s="9">
        <v>188</v>
      </c>
      <c r="H20" s="9">
        <f>F20/(F20+G20)*100</f>
        <v>80.578512396694208</v>
      </c>
      <c r="I20" s="9">
        <f>100-H20</f>
        <v>19.421487603305792</v>
      </c>
    </row>
    <row r="21" spans="1:9" ht="45" x14ac:dyDescent="0.25">
      <c r="A21" s="7">
        <v>2023</v>
      </c>
      <c r="B21" s="11">
        <v>7</v>
      </c>
      <c r="C21" s="7" t="s">
        <v>41</v>
      </c>
      <c r="D21" s="7" t="s">
        <v>42</v>
      </c>
      <c r="E21" s="8">
        <v>6</v>
      </c>
      <c r="F21" s="9">
        <v>186</v>
      </c>
      <c r="G21" s="9">
        <v>48</v>
      </c>
      <c r="H21" s="9">
        <f>F21/(F21+G21)*100</f>
        <v>79.487179487179489</v>
      </c>
      <c r="I21" s="9">
        <f>100-H21</f>
        <v>20.512820512820511</v>
      </c>
    </row>
    <row r="22" spans="1:9" ht="30" x14ac:dyDescent="0.25">
      <c r="A22" s="7">
        <v>2023</v>
      </c>
      <c r="B22" s="11">
        <v>7</v>
      </c>
      <c r="C22" s="7" t="s">
        <v>43</v>
      </c>
      <c r="D22" s="7" t="s">
        <v>44</v>
      </c>
      <c r="E22" s="8">
        <v>4</v>
      </c>
      <c r="F22" s="9">
        <v>124</v>
      </c>
      <c r="G22" s="9">
        <v>27</v>
      </c>
      <c r="H22" s="9">
        <f>F22/(F22+G22)*100</f>
        <v>82.119205298013242</v>
      </c>
      <c r="I22" s="9">
        <f>100-H22</f>
        <v>17.880794701986758</v>
      </c>
    </row>
    <row r="23" spans="1:9" ht="45" x14ac:dyDescent="0.25">
      <c r="A23" s="7">
        <v>2023</v>
      </c>
      <c r="B23" s="11">
        <v>7</v>
      </c>
      <c r="C23" s="7" t="s">
        <v>45</v>
      </c>
      <c r="D23" s="7" t="s">
        <v>46</v>
      </c>
      <c r="E23" s="8">
        <v>63.24</v>
      </c>
      <c r="F23" s="9">
        <v>1960.58</v>
      </c>
      <c r="G23" s="9">
        <v>448.26</v>
      </c>
      <c r="H23" s="9">
        <f>F23/(F23+G23)*100</f>
        <v>81.391042991647424</v>
      </c>
      <c r="I23" s="9">
        <f>100-H23</f>
        <v>18.608957008352576</v>
      </c>
    </row>
    <row r="24" spans="1:9" ht="30" x14ac:dyDescent="0.25">
      <c r="A24" s="7">
        <v>2023</v>
      </c>
      <c r="B24" s="11">
        <v>7</v>
      </c>
      <c r="C24" s="7" t="s">
        <v>47</v>
      </c>
      <c r="D24" s="7" t="s">
        <v>48</v>
      </c>
      <c r="E24" s="8">
        <v>92.2</v>
      </c>
      <c r="F24" s="9">
        <v>2858.2</v>
      </c>
      <c r="G24" s="9">
        <v>697.4</v>
      </c>
      <c r="H24" s="9">
        <f>F24/(F24+G24)*100</f>
        <v>80.385870176622788</v>
      </c>
      <c r="I24" s="9">
        <f>100-H24</f>
        <v>19.614129823377212</v>
      </c>
    </row>
    <row r="25" spans="1:9" ht="30" x14ac:dyDescent="0.25">
      <c r="A25" s="7">
        <v>2023</v>
      </c>
      <c r="B25" s="11">
        <v>7</v>
      </c>
      <c r="C25" s="7" t="s">
        <v>49</v>
      </c>
      <c r="D25" s="7" t="s">
        <v>50</v>
      </c>
      <c r="E25" s="8">
        <v>0.4</v>
      </c>
      <c r="F25" s="9">
        <v>12.4</v>
      </c>
      <c r="G25" s="9">
        <v>0.8</v>
      </c>
      <c r="H25" s="9">
        <f>F25/(F25+G25)*100</f>
        <v>93.939393939393938</v>
      </c>
      <c r="I25" s="9">
        <f>100-H25</f>
        <v>6.0606060606060623</v>
      </c>
    </row>
    <row r="26" spans="1:9" ht="30" x14ac:dyDescent="0.25">
      <c r="A26" s="7">
        <v>2023</v>
      </c>
      <c r="B26" s="11">
        <v>7</v>
      </c>
      <c r="C26" s="7" t="s">
        <v>51</v>
      </c>
      <c r="D26" s="7" t="s">
        <v>52</v>
      </c>
      <c r="E26" s="8">
        <v>99.8</v>
      </c>
      <c r="F26" s="9">
        <v>3093.78</v>
      </c>
      <c r="G26" s="9">
        <v>796.31</v>
      </c>
      <c r="H26" s="9">
        <f>F26/(F26+G26)*100</f>
        <v>79.529779516669279</v>
      </c>
      <c r="I26" s="9">
        <f>100-H26</f>
        <v>20.470220483330721</v>
      </c>
    </row>
    <row r="27" spans="1:9" x14ac:dyDescent="0.25">
      <c r="A27" s="7">
        <v>2023</v>
      </c>
      <c r="B27" s="11">
        <v>7</v>
      </c>
      <c r="C27" s="7" t="s">
        <v>53</v>
      </c>
      <c r="D27" s="7" t="s">
        <v>54</v>
      </c>
      <c r="E27" s="8">
        <v>12</v>
      </c>
      <c r="F27" s="9">
        <v>372</v>
      </c>
      <c r="G27" s="9">
        <v>84</v>
      </c>
      <c r="H27" s="9">
        <f>F27/(F27+G27)*100</f>
        <v>81.578947368421055</v>
      </c>
      <c r="I27" s="9">
        <f>100-H27</f>
        <v>18.421052631578945</v>
      </c>
    </row>
    <row r="28" spans="1:9" x14ac:dyDescent="0.25">
      <c r="A28" s="7">
        <v>2023</v>
      </c>
      <c r="B28" s="11">
        <v>7</v>
      </c>
      <c r="C28" s="7" t="s">
        <v>55</v>
      </c>
      <c r="D28" s="7" t="s">
        <v>56</v>
      </c>
      <c r="E28" s="8">
        <v>28</v>
      </c>
      <c r="F28" s="9">
        <v>868</v>
      </c>
      <c r="G28" s="9">
        <v>263</v>
      </c>
      <c r="H28" s="9">
        <f>F28/(F28+G28)*100</f>
        <v>76.746242263483637</v>
      </c>
      <c r="I28" s="9">
        <f>100-H28</f>
        <v>23.253757736516363</v>
      </c>
    </row>
    <row r="29" spans="1:9" ht="30" x14ac:dyDescent="0.25">
      <c r="A29" s="7">
        <v>2023</v>
      </c>
      <c r="B29" s="11">
        <v>7</v>
      </c>
      <c r="C29" s="7" t="s">
        <v>57</v>
      </c>
      <c r="D29" s="7" t="s">
        <v>58</v>
      </c>
      <c r="E29" s="8">
        <v>27.04</v>
      </c>
      <c r="F29" s="9">
        <v>838.22</v>
      </c>
      <c r="G29" s="9">
        <v>260.69</v>
      </c>
      <c r="H29" s="9">
        <f>F29/(F29+G29)*100</f>
        <v>76.277402153042559</v>
      </c>
      <c r="I29" s="9">
        <f>100-H29</f>
        <v>23.722597846957441</v>
      </c>
    </row>
    <row r="30" spans="1:9" ht="30" x14ac:dyDescent="0.25">
      <c r="A30" s="7">
        <v>2023</v>
      </c>
      <c r="B30" s="11">
        <v>7</v>
      </c>
      <c r="C30" s="7" t="s">
        <v>59</v>
      </c>
      <c r="D30" s="7" t="s">
        <v>60</v>
      </c>
      <c r="E30" s="8">
        <v>78</v>
      </c>
      <c r="F30" s="9">
        <v>2418</v>
      </c>
      <c r="G30" s="9">
        <v>615</v>
      </c>
      <c r="H30" s="9">
        <f>F30/(F30+G30)*100</f>
        <v>79.72304648862513</v>
      </c>
      <c r="I30" s="9">
        <f>100-H30</f>
        <v>20.27695351137487</v>
      </c>
    </row>
    <row r="31" spans="1:9" ht="45" x14ac:dyDescent="0.25">
      <c r="A31" s="7">
        <v>2023</v>
      </c>
      <c r="B31" s="11">
        <v>7</v>
      </c>
      <c r="C31" s="7" t="s">
        <v>61</v>
      </c>
      <c r="D31" s="7" t="s">
        <v>62</v>
      </c>
      <c r="E31" s="8">
        <v>10</v>
      </c>
      <c r="F31" s="9">
        <v>310</v>
      </c>
      <c r="G31" s="9">
        <v>94</v>
      </c>
      <c r="H31" s="9">
        <f>F31/(F31+G31)*100</f>
        <v>76.732673267326732</v>
      </c>
      <c r="I31" s="9">
        <f>100-H31</f>
        <v>23.267326732673268</v>
      </c>
    </row>
    <row r="32" spans="1:9" ht="30" x14ac:dyDescent="0.25">
      <c r="A32" s="7">
        <v>2023</v>
      </c>
      <c r="B32" s="11">
        <v>7</v>
      </c>
      <c r="C32" s="7" t="s">
        <v>63</v>
      </c>
      <c r="D32" s="7" t="s">
        <v>64</v>
      </c>
      <c r="E32" s="8">
        <v>5</v>
      </c>
      <c r="F32" s="9">
        <v>155</v>
      </c>
      <c r="G32" s="9">
        <v>43</v>
      </c>
      <c r="H32" s="9">
        <f>F32/(F32+G32)*100</f>
        <v>78.282828282828291</v>
      </c>
      <c r="I32" s="9">
        <f>100-H32</f>
        <v>21.717171717171709</v>
      </c>
    </row>
    <row r="33" spans="1:9" ht="45" x14ac:dyDescent="0.25">
      <c r="A33" s="7">
        <v>2023</v>
      </c>
      <c r="B33" s="11">
        <v>7</v>
      </c>
      <c r="C33" s="7" t="s">
        <v>65</v>
      </c>
      <c r="D33" s="7" t="s">
        <v>66</v>
      </c>
      <c r="E33" s="8">
        <v>97.9</v>
      </c>
      <c r="F33" s="9">
        <v>3034.9</v>
      </c>
      <c r="G33" s="9">
        <v>770.3</v>
      </c>
      <c r="H33" s="9">
        <f>F33/(F33+G33)*100</f>
        <v>79.756648796383899</v>
      </c>
      <c r="I33" s="9">
        <f>100-H33</f>
        <v>20.243351203616101</v>
      </c>
    </row>
    <row r="34" spans="1:9" ht="30" x14ac:dyDescent="0.25">
      <c r="A34" s="7">
        <v>2023</v>
      </c>
      <c r="B34" s="11">
        <v>7</v>
      </c>
      <c r="C34" s="7" t="s">
        <v>67</v>
      </c>
      <c r="D34" s="7" t="s">
        <v>68</v>
      </c>
      <c r="E34" s="8">
        <v>50</v>
      </c>
      <c r="F34" s="9">
        <v>1550</v>
      </c>
      <c r="G34" s="9">
        <v>358</v>
      </c>
      <c r="H34" s="9">
        <f>F34/(F34+G34)*100</f>
        <v>81.236897274633122</v>
      </c>
      <c r="I34" s="9">
        <f>100-H34</f>
        <v>18.763102725366878</v>
      </c>
    </row>
    <row r="35" spans="1:9" ht="30" x14ac:dyDescent="0.25">
      <c r="A35" s="7">
        <v>2023</v>
      </c>
      <c r="B35" s="11">
        <v>7</v>
      </c>
      <c r="C35" s="7" t="s">
        <v>69</v>
      </c>
      <c r="D35" s="7" t="s">
        <v>70</v>
      </c>
      <c r="E35" s="8">
        <v>68</v>
      </c>
      <c r="F35" s="9">
        <v>2107.9899999999998</v>
      </c>
      <c r="G35" s="9">
        <v>554</v>
      </c>
      <c r="H35" s="9">
        <f>F35/(F35+G35)*100</f>
        <v>79.188501835093291</v>
      </c>
      <c r="I35" s="9">
        <f>100-H35</f>
        <v>20.811498164906709</v>
      </c>
    </row>
    <row r="36" spans="1:9" ht="30" x14ac:dyDescent="0.25">
      <c r="A36" s="7">
        <v>2023</v>
      </c>
      <c r="B36" s="11">
        <v>7</v>
      </c>
      <c r="C36" s="7" t="s">
        <v>71</v>
      </c>
      <c r="D36" s="7" t="s">
        <v>72</v>
      </c>
      <c r="E36" s="8">
        <v>0.5</v>
      </c>
      <c r="F36" s="9">
        <v>15.5</v>
      </c>
      <c r="G36" s="9">
        <v>0.5</v>
      </c>
      <c r="H36" s="9">
        <f>F36/(F36+G36)*100</f>
        <v>96.875</v>
      </c>
      <c r="I36" s="9">
        <f>100-H36</f>
        <v>3.125</v>
      </c>
    </row>
    <row r="37" spans="1:9" x14ac:dyDescent="0.25">
      <c r="A37" s="7">
        <v>2023</v>
      </c>
      <c r="B37" s="11">
        <v>7</v>
      </c>
      <c r="C37" s="7" t="s">
        <v>73</v>
      </c>
      <c r="D37" s="7" t="s">
        <v>74</v>
      </c>
      <c r="E37" s="8">
        <v>84.97</v>
      </c>
      <c r="F37" s="9">
        <v>2634</v>
      </c>
      <c r="G37" s="9">
        <v>541</v>
      </c>
      <c r="H37" s="9">
        <f>F37/(F37+G37)*100</f>
        <v>82.960629921259837</v>
      </c>
      <c r="I37" s="9">
        <f>100-H37</f>
        <v>17.039370078740163</v>
      </c>
    </row>
    <row r="38" spans="1:9" ht="30" x14ac:dyDescent="0.25">
      <c r="A38" s="7">
        <v>2023</v>
      </c>
      <c r="B38" s="11">
        <v>7</v>
      </c>
      <c r="C38" s="7" t="s">
        <v>75</v>
      </c>
      <c r="D38" s="7" t="s">
        <v>76</v>
      </c>
      <c r="E38" s="8">
        <v>82</v>
      </c>
      <c r="F38" s="9">
        <v>2542</v>
      </c>
      <c r="G38" s="9">
        <v>512</v>
      </c>
      <c r="H38" s="9">
        <f>F38/(F38+G38)*100</f>
        <v>83.235101506221355</v>
      </c>
      <c r="I38" s="9">
        <f>100-H38</f>
        <v>16.764898493778645</v>
      </c>
    </row>
    <row r="39" spans="1:9" ht="30" x14ac:dyDescent="0.25">
      <c r="A39" s="7">
        <v>2023</v>
      </c>
      <c r="B39" s="11">
        <v>7</v>
      </c>
      <c r="C39" s="7" t="s">
        <v>77</v>
      </c>
      <c r="D39" s="7" t="s">
        <v>78</v>
      </c>
      <c r="E39" s="8">
        <v>50.96</v>
      </c>
      <c r="F39" s="9">
        <v>1579.73</v>
      </c>
      <c r="G39" s="9">
        <v>343.45</v>
      </c>
      <c r="H39" s="9">
        <f>F39/(F39+G39)*100</f>
        <v>82.141557212533414</v>
      </c>
      <c r="I39" s="9">
        <f>100-H39</f>
        <v>17.858442787466586</v>
      </c>
    </row>
    <row r="40" spans="1:9" x14ac:dyDescent="0.25">
      <c r="A40" s="7">
        <v>2023</v>
      </c>
      <c r="B40" s="11">
        <v>7</v>
      </c>
      <c r="C40" s="7" t="s">
        <v>79</v>
      </c>
      <c r="D40" s="7" t="s">
        <v>80</v>
      </c>
      <c r="E40" s="8">
        <v>19.5</v>
      </c>
      <c r="F40" s="9">
        <v>604.5</v>
      </c>
      <c r="G40" s="9">
        <v>170.5</v>
      </c>
      <c r="H40" s="9">
        <f>F40/(F40+G40)*100</f>
        <v>78</v>
      </c>
      <c r="I40" s="9">
        <f>100-H40</f>
        <v>22</v>
      </c>
    </row>
    <row r="41" spans="1:9" ht="30" x14ac:dyDescent="0.25">
      <c r="A41" s="7">
        <v>2023</v>
      </c>
      <c r="B41" s="11">
        <v>7</v>
      </c>
      <c r="C41" s="7" t="s">
        <v>81</v>
      </c>
      <c r="D41" s="7" t="s">
        <v>82</v>
      </c>
      <c r="E41" s="8">
        <v>15.5</v>
      </c>
      <c r="F41" s="9">
        <v>480.5</v>
      </c>
      <c r="G41" s="9">
        <v>137.5</v>
      </c>
      <c r="H41" s="9">
        <f>F41/(F41+G41)*100</f>
        <v>77.750809061488667</v>
      </c>
      <c r="I41" s="9">
        <f>100-H41</f>
        <v>22.249190938511333</v>
      </c>
    </row>
    <row r="42" spans="1:9" x14ac:dyDescent="0.25">
      <c r="A42" s="7">
        <v>2023</v>
      </c>
      <c r="B42" s="11">
        <v>7</v>
      </c>
      <c r="C42" s="7" t="s">
        <v>83</v>
      </c>
      <c r="D42" s="7" t="s">
        <v>84</v>
      </c>
      <c r="E42" s="8">
        <v>11</v>
      </c>
      <c r="F42" s="9">
        <v>341</v>
      </c>
      <c r="G42" s="9">
        <v>102</v>
      </c>
      <c r="H42" s="9">
        <f>F42/(F42+G42)*100</f>
        <v>76.97516930022573</v>
      </c>
      <c r="I42" s="9">
        <f>100-H42</f>
        <v>23.02483069977427</v>
      </c>
    </row>
    <row r="43" spans="1:9" ht="30" x14ac:dyDescent="0.25">
      <c r="A43" s="7">
        <v>2023</v>
      </c>
      <c r="B43" s="11">
        <v>7</v>
      </c>
      <c r="C43" s="7" t="s">
        <v>85</v>
      </c>
      <c r="D43" s="7" t="s">
        <v>86</v>
      </c>
      <c r="E43" s="8">
        <v>14</v>
      </c>
      <c r="F43" s="9">
        <v>434</v>
      </c>
      <c r="G43" s="9">
        <v>105</v>
      </c>
      <c r="H43" s="9">
        <f>F43/(F43+G43)*100</f>
        <v>80.519480519480524</v>
      </c>
      <c r="I43" s="9">
        <f>100-H43</f>
        <v>19.480519480519476</v>
      </c>
    </row>
    <row r="44" spans="1:9" ht="30" x14ac:dyDescent="0.25">
      <c r="A44" s="7">
        <v>2023</v>
      </c>
      <c r="B44" s="11">
        <v>7</v>
      </c>
      <c r="C44" s="7" t="s">
        <v>87</v>
      </c>
      <c r="D44" s="7" t="s">
        <v>88</v>
      </c>
      <c r="E44" s="8">
        <v>39</v>
      </c>
      <c r="F44" s="9">
        <v>1209</v>
      </c>
      <c r="G44" s="9">
        <v>308</v>
      </c>
      <c r="H44" s="9">
        <f>F44/(F44+G44)*100</f>
        <v>79.696769940672382</v>
      </c>
      <c r="I44" s="9">
        <f>100-H44</f>
        <v>20.303230059327618</v>
      </c>
    </row>
    <row r="45" spans="1:9" ht="30" x14ac:dyDescent="0.25">
      <c r="A45" s="7">
        <v>2023</v>
      </c>
      <c r="B45" s="11">
        <v>7</v>
      </c>
      <c r="C45" s="7" t="s">
        <v>89</v>
      </c>
      <c r="D45" s="7" t="s">
        <v>90</v>
      </c>
      <c r="E45" s="8">
        <v>21</v>
      </c>
      <c r="F45" s="9">
        <v>651</v>
      </c>
      <c r="G45" s="9">
        <v>107</v>
      </c>
      <c r="H45" s="9">
        <f>F45/(F45+G45)*100</f>
        <v>85.883905013192603</v>
      </c>
      <c r="I45" s="9">
        <f>100-H45</f>
        <v>14.116094986807397</v>
      </c>
    </row>
    <row r="46" spans="1:9" ht="45" x14ac:dyDescent="0.25">
      <c r="A46" s="7">
        <v>2023</v>
      </c>
      <c r="B46" s="11">
        <v>7</v>
      </c>
      <c r="C46" s="7" t="s">
        <v>91</v>
      </c>
      <c r="D46" s="7" t="s">
        <v>92</v>
      </c>
      <c r="E46" s="8">
        <v>19.5</v>
      </c>
      <c r="F46" s="9">
        <v>604.5</v>
      </c>
      <c r="G46" s="9">
        <v>147</v>
      </c>
      <c r="H46" s="9">
        <f>F46/(F46+G46)*100</f>
        <v>80.439121756487026</v>
      </c>
      <c r="I46" s="9">
        <f>100-H46</f>
        <v>19.560878243512974</v>
      </c>
    </row>
    <row r="47" spans="1:9" ht="45" x14ac:dyDescent="0.25">
      <c r="A47" s="7">
        <v>2023</v>
      </c>
      <c r="B47" s="11">
        <v>7</v>
      </c>
      <c r="C47" s="7" t="s">
        <v>93</v>
      </c>
      <c r="D47" s="7" t="s">
        <v>94</v>
      </c>
      <c r="E47" s="8">
        <v>2.5</v>
      </c>
      <c r="F47" s="9">
        <v>77.5</v>
      </c>
      <c r="G47" s="9">
        <v>17</v>
      </c>
      <c r="H47" s="9">
        <f>F47/(F47+G47)*100</f>
        <v>82.010582010582013</v>
      </c>
      <c r="I47" s="9">
        <f>100-H47</f>
        <v>17.989417989417987</v>
      </c>
    </row>
    <row r="48" spans="1:9" x14ac:dyDescent="0.25">
      <c r="A48" s="7">
        <v>2023</v>
      </c>
      <c r="B48" s="11">
        <v>7</v>
      </c>
      <c r="C48" s="7" t="s">
        <v>95</v>
      </c>
      <c r="D48" s="7" t="s">
        <v>96</v>
      </c>
      <c r="E48" s="8">
        <v>22.67</v>
      </c>
      <c r="F48" s="9">
        <v>702.77</v>
      </c>
      <c r="G48" s="9">
        <v>228.05</v>
      </c>
      <c r="H48" s="9">
        <f>F48/(F48+G48)*100</f>
        <v>75.500096688940928</v>
      </c>
      <c r="I48" s="9">
        <f>100-H48</f>
        <v>24.499903311059072</v>
      </c>
    </row>
    <row r="49" spans="1:9" x14ac:dyDescent="0.25">
      <c r="A49" s="7">
        <v>2023</v>
      </c>
      <c r="B49" s="11">
        <v>7</v>
      </c>
      <c r="C49" s="7" t="s">
        <v>97</v>
      </c>
      <c r="D49" s="7" t="s">
        <v>98</v>
      </c>
      <c r="E49" s="8">
        <v>19</v>
      </c>
      <c r="F49" s="9">
        <v>589</v>
      </c>
      <c r="G49" s="9">
        <v>163</v>
      </c>
      <c r="H49" s="9">
        <f>F49/(F49+G49)*100</f>
        <v>78.324468085106375</v>
      </c>
      <c r="I49" s="9">
        <f>100-H49</f>
        <v>21.675531914893625</v>
      </c>
    </row>
    <row r="50" spans="1:9" ht="30" x14ac:dyDescent="0.25">
      <c r="A50" s="7">
        <v>2023</v>
      </c>
      <c r="B50" s="11">
        <v>7</v>
      </c>
      <c r="C50" s="7" t="s">
        <v>99</v>
      </c>
      <c r="D50" s="7" t="s">
        <v>100</v>
      </c>
      <c r="E50" s="8">
        <v>3</v>
      </c>
      <c r="F50" s="9">
        <v>93</v>
      </c>
      <c r="G50" s="9">
        <v>10</v>
      </c>
      <c r="H50" s="9">
        <f>F50/(F50+G50)*100</f>
        <v>90.291262135922338</v>
      </c>
      <c r="I50" s="9">
        <f>100-H50</f>
        <v>9.708737864077662</v>
      </c>
    </row>
    <row r="51" spans="1:9" ht="30" x14ac:dyDescent="0.25">
      <c r="A51" s="7">
        <v>2023</v>
      </c>
      <c r="B51" s="11">
        <v>7</v>
      </c>
      <c r="C51" s="7" t="s">
        <v>101</v>
      </c>
      <c r="D51" s="7" t="s">
        <v>102</v>
      </c>
      <c r="E51" s="8">
        <v>8</v>
      </c>
      <c r="F51" s="9">
        <v>248</v>
      </c>
      <c r="G51" s="9">
        <v>65</v>
      </c>
      <c r="H51" s="9">
        <f>F51/(F51+G51)*100</f>
        <v>79.233226837060698</v>
      </c>
      <c r="I51" s="9">
        <f>100-H51</f>
        <v>20.766773162939302</v>
      </c>
    </row>
    <row r="52" spans="1:9" ht="30" x14ac:dyDescent="0.25">
      <c r="A52" s="7">
        <v>2023</v>
      </c>
      <c r="B52" s="11">
        <v>7</v>
      </c>
      <c r="C52" s="7" t="s">
        <v>103</v>
      </c>
      <c r="D52" s="7" t="s">
        <v>104</v>
      </c>
      <c r="E52" s="8">
        <v>12</v>
      </c>
      <c r="F52" s="9">
        <v>372</v>
      </c>
      <c r="G52" s="9">
        <v>68</v>
      </c>
      <c r="H52" s="9">
        <f>F52/(F52+G52)*100</f>
        <v>84.545454545454547</v>
      </c>
      <c r="I52" s="9">
        <f>100-H52</f>
        <v>15.454545454545453</v>
      </c>
    </row>
    <row r="53" spans="1:9" x14ac:dyDescent="0.25">
      <c r="A53" s="7">
        <v>2023</v>
      </c>
      <c r="B53" s="11">
        <v>7</v>
      </c>
      <c r="C53" s="7" t="s">
        <v>105</v>
      </c>
      <c r="D53" s="7" t="s">
        <v>106</v>
      </c>
      <c r="E53" s="8">
        <v>23.61</v>
      </c>
      <c r="F53" s="9">
        <v>731.8</v>
      </c>
      <c r="G53" s="9">
        <v>158.80000000000001</v>
      </c>
      <c r="H53" s="9">
        <f>F53/(F53+G53)*100</f>
        <v>82.169324051201443</v>
      </c>
      <c r="I53" s="9">
        <f>100-H53</f>
        <v>17.830675948798557</v>
      </c>
    </row>
    <row r="54" spans="1:9" x14ac:dyDescent="0.25">
      <c r="A54" s="7">
        <v>2023</v>
      </c>
      <c r="B54" s="11">
        <v>7</v>
      </c>
      <c r="C54" s="7" t="s">
        <v>107</v>
      </c>
      <c r="D54" s="7" t="s">
        <v>108</v>
      </c>
      <c r="E54" s="8">
        <v>35.85</v>
      </c>
      <c r="F54" s="9">
        <v>1111.2</v>
      </c>
      <c r="G54" s="9">
        <v>284.2</v>
      </c>
      <c r="H54" s="9">
        <f>F54/(F54+G54)*100</f>
        <v>79.63308012039559</v>
      </c>
      <c r="I54" s="9">
        <f>100-H54</f>
        <v>20.36691987960441</v>
      </c>
    </row>
    <row r="55" spans="1:9" ht="45" x14ac:dyDescent="0.25">
      <c r="A55" s="7">
        <v>2023</v>
      </c>
      <c r="B55" s="11">
        <v>7</v>
      </c>
      <c r="C55" s="7" t="s">
        <v>109</v>
      </c>
      <c r="D55" s="7" t="s">
        <v>110</v>
      </c>
      <c r="E55" s="8">
        <v>22</v>
      </c>
      <c r="F55" s="9">
        <v>682</v>
      </c>
      <c r="G55" s="9">
        <v>118</v>
      </c>
      <c r="H55" s="9">
        <f>F55/(F55+G55)*100</f>
        <v>85.25</v>
      </c>
      <c r="I55" s="9">
        <f>100-H55</f>
        <v>14.75</v>
      </c>
    </row>
    <row r="56" spans="1:9" ht="30" x14ac:dyDescent="0.25">
      <c r="A56" s="7">
        <v>2023</v>
      </c>
      <c r="B56" s="11">
        <v>7</v>
      </c>
      <c r="C56" s="7" t="s">
        <v>111</v>
      </c>
      <c r="D56" s="7" t="s">
        <v>112</v>
      </c>
      <c r="E56" s="8">
        <v>11.5</v>
      </c>
      <c r="F56" s="9">
        <v>356.5</v>
      </c>
      <c r="G56" s="9">
        <v>57.5</v>
      </c>
      <c r="H56" s="9">
        <f>F56/(F56+G56)*100</f>
        <v>86.111111111111114</v>
      </c>
      <c r="I56" s="9">
        <f>100-H56</f>
        <v>13.888888888888886</v>
      </c>
    </row>
    <row r="57" spans="1:9" ht="45" x14ac:dyDescent="0.25">
      <c r="A57" s="7">
        <v>2023</v>
      </c>
      <c r="B57" s="11">
        <v>7</v>
      </c>
      <c r="C57" s="7" t="s">
        <v>113</v>
      </c>
      <c r="D57" s="7" t="s">
        <v>114</v>
      </c>
      <c r="E57" s="8">
        <v>17</v>
      </c>
      <c r="F57" s="9">
        <v>527</v>
      </c>
      <c r="G57" s="9">
        <v>96</v>
      </c>
      <c r="H57" s="9">
        <f>F57/(F57+G57)*100</f>
        <v>84.590690208667738</v>
      </c>
      <c r="I57" s="9">
        <f>100-H57</f>
        <v>15.409309791332262</v>
      </c>
    </row>
    <row r="58" spans="1:9" ht="30" x14ac:dyDescent="0.25">
      <c r="A58" s="7">
        <v>2023</v>
      </c>
      <c r="B58" s="11">
        <v>7</v>
      </c>
      <c r="C58" s="7" t="s">
        <v>115</v>
      </c>
      <c r="D58" s="7" t="s">
        <v>116</v>
      </c>
      <c r="E58" s="8">
        <v>14</v>
      </c>
      <c r="F58" s="9">
        <v>434</v>
      </c>
      <c r="G58" s="9">
        <v>123</v>
      </c>
      <c r="H58" s="9">
        <f>F58/(F58+G58)*100</f>
        <v>77.917414721723517</v>
      </c>
      <c r="I58" s="9">
        <f>100-H58</f>
        <v>22.082585278276483</v>
      </c>
    </row>
    <row r="59" spans="1:9" ht="30" x14ac:dyDescent="0.25">
      <c r="A59" s="7">
        <v>2023</v>
      </c>
      <c r="B59" s="11">
        <v>7</v>
      </c>
      <c r="C59" s="7" t="s">
        <v>117</v>
      </c>
      <c r="D59" s="7" t="s">
        <v>118</v>
      </c>
      <c r="E59" s="8">
        <v>8</v>
      </c>
      <c r="F59" s="9">
        <v>248</v>
      </c>
      <c r="G59" s="9">
        <v>66</v>
      </c>
      <c r="H59" s="9">
        <f>F59/(F59+G59)*100</f>
        <v>78.98089171974523</v>
      </c>
      <c r="I59" s="9">
        <f>100-H59</f>
        <v>21.01910828025477</v>
      </c>
    </row>
    <row r="60" spans="1:9" ht="30" x14ac:dyDescent="0.25">
      <c r="A60" s="7">
        <v>2023</v>
      </c>
      <c r="B60" s="11">
        <v>7</v>
      </c>
      <c r="C60" s="7" t="s">
        <v>119</v>
      </c>
      <c r="D60" s="7" t="s">
        <v>120</v>
      </c>
      <c r="E60" s="8">
        <v>13</v>
      </c>
      <c r="F60" s="9">
        <v>403</v>
      </c>
      <c r="G60" s="9">
        <v>96</v>
      </c>
      <c r="H60" s="9">
        <f>F60/(F60+G60)*100</f>
        <v>80.761523046092194</v>
      </c>
      <c r="I60" s="9">
        <f>100-H60</f>
        <v>19.238476953907806</v>
      </c>
    </row>
    <row r="61" spans="1:9" ht="30" x14ac:dyDescent="0.25">
      <c r="A61" s="7">
        <v>2023</v>
      </c>
      <c r="B61" s="11">
        <v>7</v>
      </c>
      <c r="C61" s="7" t="s">
        <v>121</v>
      </c>
      <c r="D61" s="7" t="s">
        <v>122</v>
      </c>
      <c r="E61" s="8">
        <v>8.4</v>
      </c>
      <c r="F61" s="9">
        <v>260.39999999999998</v>
      </c>
      <c r="G61" s="9">
        <v>89.4</v>
      </c>
      <c r="H61" s="9">
        <f>F61/(F61+G61)*100</f>
        <v>74.442538593481984</v>
      </c>
      <c r="I61" s="9">
        <f>100-H61</f>
        <v>25.557461406518016</v>
      </c>
    </row>
    <row r="62" spans="1:9" ht="30" x14ac:dyDescent="0.25">
      <c r="A62" s="7">
        <v>2023</v>
      </c>
      <c r="B62" s="11">
        <v>7</v>
      </c>
      <c r="C62" s="7" t="s">
        <v>123</v>
      </c>
      <c r="D62" s="7" t="s">
        <v>124</v>
      </c>
      <c r="E62" s="8">
        <v>1</v>
      </c>
      <c r="F62" s="9">
        <v>31</v>
      </c>
      <c r="G62" s="9">
        <v>5</v>
      </c>
      <c r="H62" s="9">
        <f>F62/(F62+G62)*100</f>
        <v>86.111111111111114</v>
      </c>
      <c r="I62" s="9">
        <f>100-H62</f>
        <v>13.888888888888886</v>
      </c>
    </row>
    <row r="63" spans="1:9" x14ac:dyDescent="0.25">
      <c r="A63" s="7">
        <v>2023</v>
      </c>
      <c r="B63" s="11">
        <v>7</v>
      </c>
      <c r="C63" s="7" t="s">
        <v>125</v>
      </c>
      <c r="D63" s="7" t="s">
        <v>126</v>
      </c>
      <c r="E63" s="8">
        <v>15</v>
      </c>
      <c r="F63" s="9">
        <v>465</v>
      </c>
      <c r="G63" s="9">
        <v>99</v>
      </c>
      <c r="H63" s="9">
        <f>F63/(F63+G63)*100</f>
        <v>82.446808510638306</v>
      </c>
      <c r="I63" s="9">
        <f>100-H63</f>
        <v>17.553191489361694</v>
      </c>
    </row>
    <row r="64" spans="1:9" x14ac:dyDescent="0.25">
      <c r="A64" s="7">
        <v>2023</v>
      </c>
      <c r="B64" s="11">
        <v>7</v>
      </c>
      <c r="C64" s="7" t="s">
        <v>127</v>
      </c>
      <c r="D64" s="7" t="s">
        <v>128</v>
      </c>
      <c r="E64" s="8">
        <v>5</v>
      </c>
      <c r="F64" s="9">
        <v>155</v>
      </c>
      <c r="G64" s="9">
        <v>23</v>
      </c>
      <c r="H64" s="9">
        <f>F64/(F64+G64)*100</f>
        <v>87.078651685393254</v>
      </c>
      <c r="I64" s="9">
        <f>100-H64</f>
        <v>12.921348314606746</v>
      </c>
    </row>
    <row r="65" spans="1:9" ht="30" x14ac:dyDescent="0.25">
      <c r="A65" s="7">
        <v>2023</v>
      </c>
      <c r="B65" s="11">
        <v>7</v>
      </c>
      <c r="C65" s="7" t="s">
        <v>129</v>
      </c>
      <c r="D65" s="7" t="s">
        <v>130</v>
      </c>
      <c r="E65" s="8">
        <v>8.1999999999999993</v>
      </c>
      <c r="F65" s="9">
        <v>254.2</v>
      </c>
      <c r="G65" s="9">
        <v>67.2</v>
      </c>
      <c r="H65" s="9">
        <f>F65/(F65+G65)*100</f>
        <v>79.091474797759801</v>
      </c>
      <c r="I65" s="9">
        <f>100-H65</f>
        <v>20.908525202240199</v>
      </c>
    </row>
    <row r="66" spans="1:9" ht="45" x14ac:dyDescent="0.25">
      <c r="A66" s="7">
        <v>2023</v>
      </c>
      <c r="B66" s="11">
        <v>7</v>
      </c>
      <c r="C66" s="7" t="s">
        <v>131</v>
      </c>
      <c r="D66" s="7" t="s">
        <v>132</v>
      </c>
      <c r="E66" s="8">
        <v>10.82</v>
      </c>
      <c r="F66" s="9">
        <v>335.42</v>
      </c>
      <c r="G66" s="9">
        <v>84.34</v>
      </c>
      <c r="H66" s="9">
        <f>F66/(F66+G66)*100</f>
        <v>79.907566228320945</v>
      </c>
      <c r="I66" s="9">
        <f>100-H66</f>
        <v>20.092433771679055</v>
      </c>
    </row>
    <row r="67" spans="1:9" ht="45" x14ac:dyDescent="0.25">
      <c r="A67" s="7">
        <v>2023</v>
      </c>
      <c r="B67" s="11">
        <v>7</v>
      </c>
      <c r="C67" s="7" t="s">
        <v>133</v>
      </c>
      <c r="D67" s="7" t="s">
        <v>134</v>
      </c>
      <c r="E67" s="8">
        <v>16.52</v>
      </c>
      <c r="F67" s="9">
        <v>512.12</v>
      </c>
      <c r="G67" s="9">
        <v>132.24</v>
      </c>
      <c r="H67" s="9">
        <f>F67/(F67+G67)*100</f>
        <v>79.477310820038483</v>
      </c>
      <c r="I67" s="9">
        <f>100-H67</f>
        <v>20.522689179961517</v>
      </c>
    </row>
    <row r="68" spans="1:9" ht="45" x14ac:dyDescent="0.25">
      <c r="A68" s="7">
        <v>2023</v>
      </c>
      <c r="B68" s="11">
        <v>7</v>
      </c>
      <c r="C68" s="7" t="s">
        <v>135</v>
      </c>
      <c r="D68" s="7" t="s">
        <v>136</v>
      </c>
      <c r="E68" s="8">
        <v>14.91</v>
      </c>
      <c r="F68" s="9">
        <v>462.21</v>
      </c>
      <c r="G68" s="9">
        <v>107.92</v>
      </c>
      <c r="H68" s="9">
        <f>F68/(F68+G68)*100</f>
        <v>81.070983810709834</v>
      </c>
      <c r="I68" s="9">
        <f>100-H68</f>
        <v>18.929016189290166</v>
      </c>
    </row>
    <row r="69" spans="1:9" ht="45" x14ac:dyDescent="0.25">
      <c r="A69" s="7">
        <v>2023</v>
      </c>
      <c r="B69" s="11">
        <v>7</v>
      </c>
      <c r="C69" s="7" t="s">
        <v>137</v>
      </c>
      <c r="D69" s="7" t="s">
        <v>138</v>
      </c>
      <c r="E69" s="8">
        <v>18.75</v>
      </c>
      <c r="F69" s="9">
        <v>581.25</v>
      </c>
      <c r="G69" s="9">
        <v>180</v>
      </c>
      <c r="H69" s="9">
        <f>F69/(F69+G69)*100</f>
        <v>76.354679802955658</v>
      </c>
      <c r="I69" s="9">
        <f>100-H69</f>
        <v>23.645320197044342</v>
      </c>
    </row>
    <row r="70" spans="1:9" x14ac:dyDescent="0.25">
      <c r="A70" s="7">
        <v>2023</v>
      </c>
      <c r="B70" s="11">
        <v>7</v>
      </c>
      <c r="C70" s="7" t="s">
        <v>139</v>
      </c>
      <c r="D70" s="7" t="s">
        <v>140</v>
      </c>
      <c r="E70" s="8">
        <v>14</v>
      </c>
      <c r="F70" s="9">
        <v>434</v>
      </c>
      <c r="G70" s="9">
        <v>103</v>
      </c>
      <c r="H70" s="9">
        <f>F70/(F70+G70)*100</f>
        <v>80.819366852886404</v>
      </c>
      <c r="I70" s="9">
        <f>100-H70</f>
        <v>19.180633147113596</v>
      </c>
    </row>
    <row r="71" spans="1:9" ht="30" x14ac:dyDescent="0.25">
      <c r="A71" s="7">
        <v>2023</v>
      </c>
      <c r="B71" s="11">
        <v>7</v>
      </c>
      <c r="C71" s="7" t="s">
        <v>141</v>
      </c>
      <c r="D71" s="7" t="s">
        <v>142</v>
      </c>
      <c r="E71" s="8">
        <v>8</v>
      </c>
      <c r="F71" s="9">
        <v>248</v>
      </c>
      <c r="G71" s="9">
        <v>76</v>
      </c>
      <c r="H71" s="9">
        <f>F71/(F71+G71)*100</f>
        <v>76.543209876543202</v>
      </c>
      <c r="I71" s="9">
        <f>100-H71</f>
        <v>23.456790123456798</v>
      </c>
    </row>
    <row r="72" spans="1:9" ht="30" x14ac:dyDescent="0.25">
      <c r="A72" s="7">
        <v>2023</v>
      </c>
      <c r="B72" s="11">
        <v>7</v>
      </c>
      <c r="C72" s="7" t="s">
        <v>143</v>
      </c>
      <c r="D72" s="7" t="s">
        <v>144</v>
      </c>
      <c r="E72" s="8">
        <v>55.67</v>
      </c>
      <c r="F72" s="9">
        <v>1725.66</v>
      </c>
      <c r="G72" s="9">
        <v>485</v>
      </c>
      <c r="H72" s="9">
        <f>F72/(F72+G72)*100</f>
        <v>78.060850605701475</v>
      </c>
      <c r="I72" s="9">
        <f>100-H72</f>
        <v>21.939149394298525</v>
      </c>
    </row>
    <row r="73" spans="1:9" x14ac:dyDescent="0.25">
      <c r="A73" s="7">
        <v>2023</v>
      </c>
      <c r="B73" s="11">
        <v>7</v>
      </c>
      <c r="C73" s="7" t="s">
        <v>145</v>
      </c>
      <c r="D73" s="7" t="s">
        <v>146</v>
      </c>
      <c r="E73" s="8">
        <v>13.33</v>
      </c>
      <c r="F73" s="9">
        <v>413.33</v>
      </c>
      <c r="G73" s="9">
        <v>88</v>
      </c>
      <c r="H73" s="9">
        <f>F73/(F73+G73)*100</f>
        <v>82.446691799812498</v>
      </c>
      <c r="I73" s="9">
        <f>100-H73</f>
        <v>17.553308200187502</v>
      </c>
    </row>
    <row r="74" spans="1:9" ht="30" x14ac:dyDescent="0.25">
      <c r="A74" s="7">
        <v>2023</v>
      </c>
      <c r="B74" s="11">
        <v>7</v>
      </c>
      <c r="C74" s="7" t="s">
        <v>147</v>
      </c>
      <c r="D74" s="7" t="s">
        <v>148</v>
      </c>
      <c r="E74" s="8">
        <v>5.4</v>
      </c>
      <c r="F74" s="9">
        <v>167.4</v>
      </c>
      <c r="G74" s="9">
        <v>114.4</v>
      </c>
      <c r="H74" s="9">
        <f>F74/(F74+G74)*100</f>
        <v>59.403832505322931</v>
      </c>
      <c r="I74" s="9">
        <f>100-H74</f>
        <v>40.596167494677069</v>
      </c>
    </row>
    <row r="75" spans="1:9" ht="30" x14ac:dyDescent="0.25">
      <c r="A75" s="7">
        <v>2023</v>
      </c>
      <c r="B75" s="11">
        <v>7</v>
      </c>
      <c r="C75" s="7" t="s">
        <v>149</v>
      </c>
      <c r="D75" s="7" t="s">
        <v>144</v>
      </c>
      <c r="E75" s="8">
        <v>73.52</v>
      </c>
      <c r="F75" s="9">
        <v>2278.98</v>
      </c>
      <c r="G75" s="9">
        <v>600.62</v>
      </c>
      <c r="H75" s="9">
        <f>F75/(F75+G75)*100</f>
        <v>79.14224197805251</v>
      </c>
      <c r="I75" s="9">
        <f>100-H75</f>
        <v>20.85775802194749</v>
      </c>
    </row>
    <row r="76" spans="1:9" x14ac:dyDescent="0.25">
      <c r="A76" s="7">
        <v>2023</v>
      </c>
      <c r="B76" s="11">
        <v>7</v>
      </c>
      <c r="C76" s="7" t="s">
        <v>150</v>
      </c>
      <c r="D76" s="7" t="s">
        <v>146</v>
      </c>
      <c r="E76" s="8">
        <v>25</v>
      </c>
      <c r="F76" s="9">
        <v>775</v>
      </c>
      <c r="G76" s="9">
        <v>216</v>
      </c>
      <c r="H76" s="9">
        <f>F76/(F76+G76)*100</f>
        <v>78.203834510595357</v>
      </c>
      <c r="I76" s="9">
        <f>100-H76</f>
        <v>21.796165489404643</v>
      </c>
    </row>
    <row r="77" spans="1:9" ht="30" x14ac:dyDescent="0.25">
      <c r="A77" s="7">
        <v>2023</v>
      </c>
      <c r="B77" s="11">
        <v>7</v>
      </c>
      <c r="C77" s="7" t="s">
        <v>151</v>
      </c>
      <c r="D77" s="7" t="s">
        <v>152</v>
      </c>
      <c r="E77" s="8">
        <v>6.58</v>
      </c>
      <c r="F77" s="9">
        <v>204</v>
      </c>
      <c r="G77" s="9">
        <v>92</v>
      </c>
      <c r="H77" s="9">
        <f>F77/(F77+G77)*100</f>
        <v>68.918918918918919</v>
      </c>
      <c r="I77" s="9">
        <f>100-H77</f>
        <v>31.081081081081081</v>
      </c>
    </row>
    <row r="78" spans="1:9" ht="30" x14ac:dyDescent="0.25">
      <c r="A78" s="7">
        <v>2023</v>
      </c>
      <c r="B78" s="11">
        <v>7</v>
      </c>
      <c r="C78" s="7" t="s">
        <v>153</v>
      </c>
      <c r="D78" s="7" t="s">
        <v>144</v>
      </c>
      <c r="E78" s="8">
        <v>26.58</v>
      </c>
      <c r="F78" s="9">
        <v>823.98</v>
      </c>
      <c r="G78" s="9">
        <v>248.82</v>
      </c>
      <c r="H78" s="9">
        <f>F78/(F78+G78)*100</f>
        <v>76.806487695749453</v>
      </c>
      <c r="I78" s="9">
        <f>100-H78</f>
        <v>23.193512304250547</v>
      </c>
    </row>
    <row r="79" spans="1:9" x14ac:dyDescent="0.25">
      <c r="A79" s="7">
        <v>2023</v>
      </c>
      <c r="B79" s="11">
        <v>7</v>
      </c>
      <c r="C79" s="7" t="s">
        <v>154</v>
      </c>
      <c r="D79" s="7" t="s">
        <v>155</v>
      </c>
      <c r="E79" s="8">
        <v>22.58</v>
      </c>
      <c r="F79" s="9">
        <v>699.96</v>
      </c>
      <c r="G79" s="9">
        <v>157.80000000000001</v>
      </c>
      <c r="H79" s="9">
        <f>F79/(F79+G79)*100</f>
        <v>81.603245663122564</v>
      </c>
      <c r="I79" s="9">
        <f>100-H79</f>
        <v>18.396754336877436</v>
      </c>
    </row>
    <row r="80" spans="1:9" ht="30" x14ac:dyDescent="0.25">
      <c r="A80" s="7">
        <v>2023</v>
      </c>
      <c r="B80" s="11">
        <v>7</v>
      </c>
      <c r="C80" s="7" t="s">
        <v>156</v>
      </c>
      <c r="D80" s="7" t="s">
        <v>157</v>
      </c>
      <c r="E80" s="8">
        <v>9.61</v>
      </c>
      <c r="F80" s="9">
        <v>298</v>
      </c>
      <c r="G80" s="9">
        <v>150</v>
      </c>
      <c r="H80" s="9">
        <f>F80/(F80+G80)*100</f>
        <v>66.517857142857139</v>
      </c>
      <c r="I80" s="9">
        <f>100-H80</f>
        <v>33.482142857142861</v>
      </c>
    </row>
    <row r="81" spans="1:9" ht="30" x14ac:dyDescent="0.25">
      <c r="A81" s="7">
        <v>2023</v>
      </c>
      <c r="B81" s="11">
        <v>7</v>
      </c>
      <c r="C81" s="7" t="s">
        <v>158</v>
      </c>
      <c r="D81" s="7" t="s">
        <v>144</v>
      </c>
      <c r="E81" s="8">
        <v>25.19</v>
      </c>
      <c r="F81" s="9">
        <v>780.8</v>
      </c>
      <c r="G81" s="9">
        <v>237.9</v>
      </c>
      <c r="H81" s="9">
        <f>F81/(F81+G81)*100</f>
        <v>76.646706586826355</v>
      </c>
      <c r="I81" s="9">
        <f>100-H81</f>
        <v>23.353293413173645</v>
      </c>
    </row>
    <row r="82" spans="1:9" x14ac:dyDescent="0.25">
      <c r="A82" s="7">
        <v>2023</v>
      </c>
      <c r="B82" s="11">
        <v>7</v>
      </c>
      <c r="C82" s="7" t="s">
        <v>159</v>
      </c>
      <c r="D82" s="7" t="s">
        <v>146</v>
      </c>
      <c r="E82" s="8">
        <v>18.2</v>
      </c>
      <c r="F82" s="9">
        <v>564.20000000000005</v>
      </c>
      <c r="G82" s="9">
        <v>132.6</v>
      </c>
      <c r="H82" s="9">
        <f>F82/(F82+G82)*100</f>
        <v>80.970149253731336</v>
      </c>
      <c r="I82" s="9">
        <f>100-H82</f>
        <v>19.029850746268664</v>
      </c>
    </row>
    <row r="83" spans="1:9" ht="30" x14ac:dyDescent="0.25">
      <c r="A83" s="7">
        <v>2023</v>
      </c>
      <c r="B83" s="11">
        <v>7</v>
      </c>
      <c r="C83" s="7" t="s">
        <v>160</v>
      </c>
      <c r="D83" s="7" t="s">
        <v>161</v>
      </c>
      <c r="E83" s="8">
        <v>3</v>
      </c>
      <c r="F83" s="9">
        <v>93</v>
      </c>
      <c r="G83" s="9">
        <v>8</v>
      </c>
      <c r="H83" s="9">
        <f>F83/(F83+G83)*100</f>
        <v>92.079207920792086</v>
      </c>
      <c r="I83" s="9">
        <f>100-H83</f>
        <v>7.9207920792079136</v>
      </c>
    </row>
    <row r="84" spans="1:9" ht="30" x14ac:dyDescent="0.25">
      <c r="A84" s="7">
        <v>2023</v>
      </c>
      <c r="B84" s="11">
        <v>7</v>
      </c>
      <c r="C84" s="7" t="s">
        <v>162</v>
      </c>
      <c r="D84" s="7" t="s">
        <v>163</v>
      </c>
      <c r="E84" s="8">
        <v>45</v>
      </c>
      <c r="F84" s="9">
        <v>1395</v>
      </c>
      <c r="G84" s="9">
        <v>354</v>
      </c>
      <c r="H84" s="9">
        <f>F84/(F84+G84)*100</f>
        <v>79.759862778730707</v>
      </c>
      <c r="I84" s="9">
        <f>100-H84</f>
        <v>20.240137221269293</v>
      </c>
    </row>
    <row r="85" spans="1:9" ht="30" x14ac:dyDescent="0.25">
      <c r="A85" s="7">
        <v>2023</v>
      </c>
      <c r="B85" s="11">
        <v>7</v>
      </c>
      <c r="C85" s="7" t="s">
        <v>164</v>
      </c>
      <c r="D85" s="7" t="s">
        <v>165</v>
      </c>
      <c r="E85" s="8">
        <v>64.48</v>
      </c>
      <c r="F85" s="9">
        <v>1999</v>
      </c>
      <c r="G85" s="9">
        <v>403</v>
      </c>
      <c r="H85" s="9">
        <f>F85/(F85+G85)*100</f>
        <v>83.222314737718577</v>
      </c>
      <c r="I85" s="9">
        <f>100-H85</f>
        <v>16.777685262281423</v>
      </c>
    </row>
    <row r="86" spans="1:9" ht="30" x14ac:dyDescent="0.25">
      <c r="A86" s="7">
        <v>2023</v>
      </c>
      <c r="B86" s="11">
        <v>7</v>
      </c>
      <c r="C86" s="7" t="s">
        <v>166</v>
      </c>
      <c r="D86" s="7" t="s">
        <v>167</v>
      </c>
      <c r="E86" s="8">
        <v>52.86</v>
      </c>
      <c r="F86" s="9">
        <v>1638.6</v>
      </c>
      <c r="G86" s="9">
        <v>463</v>
      </c>
      <c r="H86" s="9">
        <f>F86/(F86+G86)*100</f>
        <v>77.969166349448045</v>
      </c>
      <c r="I86" s="9">
        <f>100-H86</f>
        <v>22.030833650551955</v>
      </c>
    </row>
    <row r="87" spans="1:9" ht="30" x14ac:dyDescent="0.25">
      <c r="A87" s="7">
        <v>2023</v>
      </c>
      <c r="B87" s="11">
        <v>7</v>
      </c>
      <c r="C87" s="7" t="s">
        <v>168</v>
      </c>
      <c r="D87" s="7" t="s">
        <v>169</v>
      </c>
      <c r="E87" s="8">
        <v>52.52</v>
      </c>
      <c r="F87" s="9">
        <v>1628</v>
      </c>
      <c r="G87" s="9">
        <v>410</v>
      </c>
      <c r="H87" s="9">
        <f>F87/(F87+G87)*100</f>
        <v>79.882237487733079</v>
      </c>
      <c r="I87" s="9">
        <f>100-H87</f>
        <v>20.117762512266921</v>
      </c>
    </row>
    <row r="88" spans="1:9" ht="30" x14ac:dyDescent="0.25">
      <c r="A88" s="7">
        <v>2023</v>
      </c>
      <c r="B88" s="11">
        <v>7</v>
      </c>
      <c r="C88" s="7" t="s">
        <v>170</v>
      </c>
      <c r="D88" s="7" t="s">
        <v>171</v>
      </c>
      <c r="E88" s="8">
        <v>1</v>
      </c>
      <c r="F88" s="9">
        <v>31</v>
      </c>
      <c r="G88" s="9">
        <v>31</v>
      </c>
      <c r="H88" s="9">
        <f>F88/(F88+G88)*100</f>
        <v>50</v>
      </c>
      <c r="I88" s="9">
        <f>100-H88</f>
        <v>50</v>
      </c>
    </row>
    <row r="89" spans="1:9" ht="30" x14ac:dyDescent="0.25">
      <c r="A89" s="7">
        <v>2023</v>
      </c>
      <c r="B89" s="11">
        <v>7</v>
      </c>
      <c r="C89" s="7" t="s">
        <v>172</v>
      </c>
      <c r="D89" s="7" t="s">
        <v>173</v>
      </c>
      <c r="E89" s="8">
        <v>11</v>
      </c>
      <c r="F89" s="9">
        <v>341</v>
      </c>
      <c r="G89" s="9">
        <v>66</v>
      </c>
      <c r="H89" s="9">
        <f>F89/(F89+G89)*100</f>
        <v>83.78378378378379</v>
      </c>
      <c r="I89" s="9">
        <f>100-H89</f>
        <v>16.21621621621621</v>
      </c>
    </row>
    <row r="90" spans="1:9" x14ac:dyDescent="0.25">
      <c r="A90" s="7">
        <v>2023</v>
      </c>
      <c r="B90" s="11">
        <v>7</v>
      </c>
      <c r="C90" s="7" t="s">
        <v>174</v>
      </c>
      <c r="D90" s="7" t="s">
        <v>175</v>
      </c>
      <c r="E90" s="8">
        <v>3</v>
      </c>
      <c r="F90" s="9">
        <v>93</v>
      </c>
      <c r="G90" s="9">
        <v>70</v>
      </c>
      <c r="H90" s="9">
        <f>F90/(F90+G90)*100</f>
        <v>57.055214723926383</v>
      </c>
      <c r="I90" s="9">
        <f>100-H90</f>
        <v>42.944785276073617</v>
      </c>
    </row>
    <row r="91" spans="1:9" ht="45" x14ac:dyDescent="0.25">
      <c r="A91" s="7">
        <v>2023</v>
      </c>
      <c r="B91" s="11">
        <v>7</v>
      </c>
      <c r="C91" s="7" t="s">
        <v>176</v>
      </c>
      <c r="D91" s="7" t="s">
        <v>177</v>
      </c>
      <c r="E91" s="8">
        <v>10</v>
      </c>
      <c r="F91" s="9">
        <v>310</v>
      </c>
      <c r="G91" s="9">
        <v>76</v>
      </c>
      <c r="H91" s="9">
        <f>F91/(F91+G91)*100</f>
        <v>80.310880829015545</v>
      </c>
      <c r="I91" s="9">
        <f>100-H91</f>
        <v>19.689119170984455</v>
      </c>
    </row>
    <row r="92" spans="1:9" ht="45" x14ac:dyDescent="0.25">
      <c r="A92" s="7">
        <v>2023</v>
      </c>
      <c r="B92" s="11">
        <v>7</v>
      </c>
      <c r="C92" s="7" t="s">
        <v>178</v>
      </c>
      <c r="D92" s="7" t="s">
        <v>179</v>
      </c>
      <c r="E92" s="8">
        <v>13</v>
      </c>
      <c r="F92" s="9">
        <v>403</v>
      </c>
      <c r="G92" s="9">
        <v>114</v>
      </c>
      <c r="H92" s="9">
        <f>F92/(F92+G92)*100</f>
        <v>77.949709864603477</v>
      </c>
      <c r="I92" s="9">
        <f>100-H92</f>
        <v>22.050290135396523</v>
      </c>
    </row>
    <row r="93" spans="1:9" x14ac:dyDescent="0.25">
      <c r="A93" s="7">
        <v>2023</v>
      </c>
      <c r="B93" s="11">
        <v>8</v>
      </c>
      <c r="C93" s="7" t="s">
        <v>3</v>
      </c>
      <c r="D93" s="7" t="s">
        <v>4</v>
      </c>
      <c r="E93" s="8">
        <v>37.4</v>
      </c>
      <c r="F93" s="9">
        <v>1159.4000000000001</v>
      </c>
      <c r="G93" s="9">
        <v>350.6</v>
      </c>
      <c r="H93" s="9">
        <f>F93/(F93+G93)*100</f>
        <v>76.78145695364239</v>
      </c>
      <c r="I93" s="9">
        <f>100-H93</f>
        <v>23.21854304635761</v>
      </c>
    </row>
    <row r="94" spans="1:9" ht="45" x14ac:dyDescent="0.25">
      <c r="A94" s="7">
        <v>2023</v>
      </c>
      <c r="B94" s="11">
        <v>8</v>
      </c>
      <c r="C94" s="7" t="s">
        <v>5</v>
      </c>
      <c r="D94" s="7" t="s">
        <v>6</v>
      </c>
      <c r="E94" s="8">
        <v>7</v>
      </c>
      <c r="F94" s="9">
        <v>217</v>
      </c>
      <c r="G94" s="9">
        <v>81</v>
      </c>
      <c r="H94" s="9">
        <f>F94/(F94+G94)*100</f>
        <v>72.818791946308721</v>
      </c>
      <c r="I94" s="9">
        <f>100-H94</f>
        <v>27.181208053691279</v>
      </c>
    </row>
    <row r="95" spans="1:9" x14ac:dyDescent="0.25">
      <c r="A95" s="7">
        <v>2023</v>
      </c>
      <c r="B95" s="11">
        <v>8</v>
      </c>
      <c r="C95" s="7" t="s">
        <v>7</v>
      </c>
      <c r="D95" s="7" t="s">
        <v>8</v>
      </c>
      <c r="E95" s="8">
        <v>11.4</v>
      </c>
      <c r="F95" s="9">
        <v>353.4</v>
      </c>
      <c r="G95" s="9">
        <v>124.2</v>
      </c>
      <c r="H95" s="9">
        <f>F95/(F95+G95)*100</f>
        <v>73.994974874371849</v>
      </c>
      <c r="I95" s="9">
        <f>100-H95</f>
        <v>26.005025125628151</v>
      </c>
    </row>
    <row r="96" spans="1:9" ht="30" x14ac:dyDescent="0.25">
      <c r="A96" s="7">
        <v>2023</v>
      </c>
      <c r="B96" s="11">
        <v>8</v>
      </c>
      <c r="C96" s="7" t="s">
        <v>9</v>
      </c>
      <c r="D96" s="7" t="s">
        <v>10</v>
      </c>
      <c r="E96" s="8">
        <v>5.6</v>
      </c>
      <c r="F96" s="9">
        <v>173.6</v>
      </c>
      <c r="G96" s="9">
        <v>59.4</v>
      </c>
      <c r="H96" s="9">
        <f>F96/(F96+G96)*100</f>
        <v>74.506437768240346</v>
      </c>
      <c r="I96" s="9">
        <f>100-H96</f>
        <v>25.493562231759654</v>
      </c>
    </row>
    <row r="97" spans="1:9" x14ac:dyDescent="0.25">
      <c r="A97" s="7">
        <v>2023</v>
      </c>
      <c r="B97" s="11">
        <v>8</v>
      </c>
      <c r="C97" s="7" t="s">
        <v>11</v>
      </c>
      <c r="D97" s="7" t="s">
        <v>12</v>
      </c>
      <c r="E97" s="8">
        <v>9</v>
      </c>
      <c r="F97" s="9">
        <v>279</v>
      </c>
      <c r="G97" s="9">
        <v>93</v>
      </c>
      <c r="H97" s="9">
        <f>F97/(F97+G97)*100</f>
        <v>75</v>
      </c>
      <c r="I97" s="9">
        <f>100-H97</f>
        <v>25</v>
      </c>
    </row>
    <row r="98" spans="1:9" ht="45" x14ac:dyDescent="0.25">
      <c r="A98" s="7">
        <v>2023</v>
      </c>
      <c r="B98" s="11">
        <v>8</v>
      </c>
      <c r="C98" s="7" t="s">
        <v>13</v>
      </c>
      <c r="D98" s="7" t="s">
        <v>14</v>
      </c>
      <c r="E98" s="8">
        <v>14</v>
      </c>
      <c r="F98" s="9">
        <v>434</v>
      </c>
      <c r="G98" s="9">
        <v>114</v>
      </c>
      <c r="H98" s="9">
        <f>F98/(F98+G98)*100</f>
        <v>79.197080291970806</v>
      </c>
      <c r="I98" s="9">
        <f>100-H98</f>
        <v>20.802919708029194</v>
      </c>
    </row>
    <row r="99" spans="1:9" x14ac:dyDescent="0.25">
      <c r="A99" s="7">
        <v>2023</v>
      </c>
      <c r="B99" s="11">
        <v>8</v>
      </c>
      <c r="C99" s="7" t="s">
        <v>15</v>
      </c>
      <c r="D99" s="7" t="s">
        <v>16</v>
      </c>
      <c r="E99" s="8">
        <v>2</v>
      </c>
      <c r="F99" s="9">
        <v>62</v>
      </c>
      <c r="G99" s="9">
        <v>21</v>
      </c>
      <c r="H99" s="9">
        <f>F99/(F99+G99)*100</f>
        <v>74.698795180722882</v>
      </c>
      <c r="I99" s="9">
        <f>100-H99</f>
        <v>25.301204819277118</v>
      </c>
    </row>
    <row r="100" spans="1:9" ht="30" x14ac:dyDescent="0.25">
      <c r="A100" s="7">
        <v>2023</v>
      </c>
      <c r="B100" s="11">
        <v>8</v>
      </c>
      <c r="C100" s="7" t="s">
        <v>17</v>
      </c>
      <c r="D100" s="7" t="s">
        <v>18</v>
      </c>
      <c r="E100" s="8">
        <v>32.53</v>
      </c>
      <c r="F100" s="9">
        <v>1008.5</v>
      </c>
      <c r="G100" s="9">
        <v>270.5</v>
      </c>
      <c r="H100" s="9">
        <f>F100/(F100+G100)*100</f>
        <v>78.85066458170445</v>
      </c>
      <c r="I100" s="9">
        <f>100-H100</f>
        <v>21.14933541829555</v>
      </c>
    </row>
    <row r="101" spans="1:9" ht="30" x14ac:dyDescent="0.25">
      <c r="A101" s="7">
        <v>2023</v>
      </c>
      <c r="B101" s="11">
        <v>8</v>
      </c>
      <c r="C101" s="7" t="s">
        <v>19</v>
      </c>
      <c r="D101" s="7" t="s">
        <v>20</v>
      </c>
      <c r="E101" s="8">
        <v>23.5</v>
      </c>
      <c r="F101" s="9">
        <v>728.5</v>
      </c>
      <c r="G101" s="9">
        <v>181.5</v>
      </c>
      <c r="H101" s="9">
        <f>F101/(F101+G101)*100</f>
        <v>80.054945054945065</v>
      </c>
      <c r="I101" s="9">
        <f>100-H101</f>
        <v>19.945054945054935</v>
      </c>
    </row>
    <row r="102" spans="1:9" ht="30" x14ac:dyDescent="0.25">
      <c r="A102" s="7">
        <v>2023</v>
      </c>
      <c r="B102" s="11">
        <v>8</v>
      </c>
      <c r="C102" s="7" t="s">
        <v>21</v>
      </c>
      <c r="D102" s="7" t="s">
        <v>22</v>
      </c>
      <c r="E102" s="8">
        <v>4.5</v>
      </c>
      <c r="F102" s="9">
        <v>139.5</v>
      </c>
      <c r="G102" s="9">
        <v>30</v>
      </c>
      <c r="H102" s="9">
        <f>F102/(F102+G102)*100</f>
        <v>82.30088495575221</v>
      </c>
      <c r="I102" s="9">
        <f>100-H102</f>
        <v>17.69911504424779</v>
      </c>
    </row>
    <row r="103" spans="1:9" ht="30" x14ac:dyDescent="0.25">
      <c r="A103" s="7">
        <v>2023</v>
      </c>
      <c r="B103" s="11">
        <v>8</v>
      </c>
      <c r="C103" s="7" t="s">
        <v>23</v>
      </c>
      <c r="D103" s="7" t="s">
        <v>24</v>
      </c>
      <c r="E103" s="8">
        <v>6.5</v>
      </c>
      <c r="F103" s="9">
        <v>201.5</v>
      </c>
      <c r="G103" s="9">
        <v>73</v>
      </c>
      <c r="H103" s="9">
        <f>F103/(F103+G103)*100</f>
        <v>73.406193078324222</v>
      </c>
      <c r="I103" s="9">
        <f>100-H103</f>
        <v>26.593806921675778</v>
      </c>
    </row>
    <row r="104" spans="1:9" x14ac:dyDescent="0.25">
      <c r="A104" s="7">
        <v>2023</v>
      </c>
      <c r="B104" s="11">
        <v>8</v>
      </c>
      <c r="C104" s="7" t="s">
        <v>25</v>
      </c>
      <c r="D104" s="7" t="s">
        <v>26</v>
      </c>
      <c r="E104" s="8">
        <v>15</v>
      </c>
      <c r="F104" s="9">
        <v>465</v>
      </c>
      <c r="G104" s="9">
        <v>101</v>
      </c>
      <c r="H104" s="9">
        <f>F104/(F104+G104)*100</f>
        <v>82.155477031802121</v>
      </c>
      <c r="I104" s="9">
        <f>100-H104</f>
        <v>17.844522968197879</v>
      </c>
    </row>
    <row r="105" spans="1:9" ht="30" x14ac:dyDescent="0.25">
      <c r="A105" s="7">
        <v>2023</v>
      </c>
      <c r="B105" s="11">
        <v>8</v>
      </c>
      <c r="C105" s="7" t="s">
        <v>27</v>
      </c>
      <c r="D105" s="7" t="s">
        <v>28</v>
      </c>
      <c r="E105" s="8">
        <v>18</v>
      </c>
      <c r="F105" s="9">
        <v>558</v>
      </c>
      <c r="G105" s="9">
        <v>180</v>
      </c>
      <c r="H105" s="9">
        <f>F105/(F105+G105)*100</f>
        <v>75.609756097560975</v>
      </c>
      <c r="I105" s="9">
        <f>100-H105</f>
        <v>24.390243902439025</v>
      </c>
    </row>
    <row r="106" spans="1:9" ht="30" x14ac:dyDescent="0.25">
      <c r="A106" s="7">
        <v>2023</v>
      </c>
      <c r="B106" s="11">
        <v>8</v>
      </c>
      <c r="C106" s="7" t="s">
        <v>29</v>
      </c>
      <c r="D106" s="7" t="s">
        <v>30</v>
      </c>
      <c r="E106" s="8">
        <v>15</v>
      </c>
      <c r="F106" s="9">
        <v>465</v>
      </c>
      <c r="G106" s="9">
        <v>117</v>
      </c>
      <c r="H106" s="9">
        <f>F106/(F106+G106)*100</f>
        <v>79.896907216494853</v>
      </c>
      <c r="I106" s="9">
        <f>100-H106</f>
        <v>20.103092783505147</v>
      </c>
    </row>
    <row r="107" spans="1:9" x14ac:dyDescent="0.25">
      <c r="A107" s="7">
        <v>2023</v>
      </c>
      <c r="B107" s="11">
        <v>8</v>
      </c>
      <c r="C107" s="7" t="s">
        <v>31</v>
      </c>
      <c r="D107" s="7" t="s">
        <v>32</v>
      </c>
      <c r="E107" s="8">
        <v>44.52</v>
      </c>
      <c r="F107" s="9">
        <v>1380</v>
      </c>
      <c r="G107" s="9">
        <v>343</v>
      </c>
      <c r="H107" s="9">
        <f>F107/(F107+G107)*100</f>
        <v>80.092861288450379</v>
      </c>
      <c r="I107" s="9">
        <f>100-H107</f>
        <v>19.907138711549621</v>
      </c>
    </row>
    <row r="108" spans="1:9" x14ac:dyDescent="0.25">
      <c r="A108" s="7">
        <v>2023</v>
      </c>
      <c r="B108" s="11">
        <v>8</v>
      </c>
      <c r="C108" s="7" t="s">
        <v>33</v>
      </c>
      <c r="D108" s="7" t="s">
        <v>34</v>
      </c>
      <c r="E108" s="8">
        <v>8</v>
      </c>
      <c r="F108" s="9">
        <v>248</v>
      </c>
      <c r="G108" s="9">
        <v>50</v>
      </c>
      <c r="H108" s="9">
        <f>F108/(F108+G108)*100</f>
        <v>83.22147651006712</v>
      </c>
      <c r="I108" s="9">
        <f>100-H108</f>
        <v>16.77852348993288</v>
      </c>
    </row>
    <row r="109" spans="1:9" x14ac:dyDescent="0.25">
      <c r="A109" s="7">
        <v>2023</v>
      </c>
      <c r="B109" s="11">
        <v>8</v>
      </c>
      <c r="C109" s="7" t="s">
        <v>35</v>
      </c>
      <c r="D109" s="7" t="s">
        <v>36</v>
      </c>
      <c r="E109" s="8">
        <v>18</v>
      </c>
      <c r="F109" s="9">
        <v>558</v>
      </c>
      <c r="G109" s="9">
        <v>239</v>
      </c>
      <c r="H109" s="9">
        <f>F109/(F109+G109)*100</f>
        <v>70.012547051442908</v>
      </c>
      <c r="I109" s="9">
        <f>100-H109</f>
        <v>29.987452948557092</v>
      </c>
    </row>
    <row r="110" spans="1:9" ht="30" x14ac:dyDescent="0.25">
      <c r="A110" s="7">
        <v>2023</v>
      </c>
      <c r="B110" s="11">
        <v>8</v>
      </c>
      <c r="C110" s="7" t="s">
        <v>37</v>
      </c>
      <c r="D110" s="7" t="s">
        <v>38</v>
      </c>
      <c r="E110" s="8">
        <v>15</v>
      </c>
      <c r="F110" s="9">
        <v>465</v>
      </c>
      <c r="G110" s="9">
        <v>197</v>
      </c>
      <c r="H110" s="9">
        <f>F110/(F110+G110)*100</f>
        <v>70.241691842900295</v>
      </c>
      <c r="I110" s="9">
        <f>100-H110</f>
        <v>29.758308157099705</v>
      </c>
    </row>
    <row r="111" spans="1:9" ht="30" x14ac:dyDescent="0.25">
      <c r="A111" s="7">
        <v>2023</v>
      </c>
      <c r="B111" s="11">
        <v>8</v>
      </c>
      <c r="C111" s="7" t="s">
        <v>39</v>
      </c>
      <c r="D111" s="7" t="s">
        <v>40</v>
      </c>
      <c r="E111" s="8">
        <v>26</v>
      </c>
      <c r="F111" s="9">
        <v>806</v>
      </c>
      <c r="G111" s="9">
        <v>274</v>
      </c>
      <c r="H111" s="9">
        <f>F111/(F111+G111)*100</f>
        <v>74.629629629629633</v>
      </c>
      <c r="I111" s="9">
        <f>100-H111</f>
        <v>25.370370370370367</v>
      </c>
    </row>
    <row r="112" spans="1:9" ht="45" x14ac:dyDescent="0.25">
      <c r="A112" s="7">
        <v>2023</v>
      </c>
      <c r="B112" s="11">
        <v>8</v>
      </c>
      <c r="C112" s="7" t="s">
        <v>41</v>
      </c>
      <c r="D112" s="7" t="s">
        <v>42</v>
      </c>
      <c r="E112" s="8">
        <v>6</v>
      </c>
      <c r="F112" s="9">
        <v>186</v>
      </c>
      <c r="G112" s="9">
        <v>45</v>
      </c>
      <c r="H112" s="9">
        <f>F112/(F112+G112)*100</f>
        <v>80.519480519480524</v>
      </c>
      <c r="I112" s="9">
        <f>100-H112</f>
        <v>19.480519480519476</v>
      </c>
    </row>
    <row r="113" spans="1:9" ht="30" x14ac:dyDescent="0.25">
      <c r="A113" s="7">
        <v>2023</v>
      </c>
      <c r="B113" s="11">
        <v>8</v>
      </c>
      <c r="C113" s="7" t="s">
        <v>43</v>
      </c>
      <c r="D113" s="7" t="s">
        <v>44</v>
      </c>
      <c r="E113" s="8">
        <v>4</v>
      </c>
      <c r="F113" s="9">
        <v>124</v>
      </c>
      <c r="G113" s="9">
        <v>21</v>
      </c>
      <c r="H113" s="9">
        <f>F113/(F113+G113)*100</f>
        <v>85.517241379310349</v>
      </c>
      <c r="I113" s="9">
        <f>100-H113</f>
        <v>14.482758620689651</v>
      </c>
    </row>
    <row r="114" spans="1:9" ht="45" x14ac:dyDescent="0.25">
      <c r="A114" s="7">
        <v>2023</v>
      </c>
      <c r="B114" s="11">
        <v>8</v>
      </c>
      <c r="C114" s="7" t="s">
        <v>45</v>
      </c>
      <c r="D114" s="7" t="s">
        <v>46</v>
      </c>
      <c r="E114" s="8">
        <v>63.18</v>
      </c>
      <c r="F114" s="9">
        <v>1958.58</v>
      </c>
      <c r="G114" s="9">
        <v>571.26</v>
      </c>
      <c r="H114" s="9">
        <f>F114/(F114+G114)*100</f>
        <v>77.419125320178338</v>
      </c>
      <c r="I114" s="9">
        <f>100-H114</f>
        <v>22.580874679821662</v>
      </c>
    </row>
    <row r="115" spans="1:9" ht="30" x14ac:dyDescent="0.25">
      <c r="A115" s="7">
        <v>2023</v>
      </c>
      <c r="B115" s="11">
        <v>8</v>
      </c>
      <c r="C115" s="7" t="s">
        <v>47</v>
      </c>
      <c r="D115" s="7" t="s">
        <v>48</v>
      </c>
      <c r="E115" s="8">
        <v>92.2</v>
      </c>
      <c r="F115" s="9">
        <v>2858.2</v>
      </c>
      <c r="G115" s="9">
        <v>815.2</v>
      </c>
      <c r="H115" s="9">
        <f>F115/(F115+G115)*100</f>
        <v>77.808025262699402</v>
      </c>
      <c r="I115" s="9">
        <f>100-H115</f>
        <v>22.191974737300598</v>
      </c>
    </row>
    <row r="116" spans="1:9" ht="30" x14ac:dyDescent="0.25">
      <c r="A116" s="7">
        <v>2023</v>
      </c>
      <c r="B116" s="11">
        <v>8</v>
      </c>
      <c r="C116" s="7" t="s">
        <v>49</v>
      </c>
      <c r="D116" s="7" t="s">
        <v>50</v>
      </c>
      <c r="E116" s="8">
        <v>0.4</v>
      </c>
      <c r="F116" s="9">
        <v>12.4</v>
      </c>
      <c r="G116" s="9">
        <v>2.4</v>
      </c>
      <c r="H116" s="9">
        <f>F116/(F116+G116)*100</f>
        <v>83.78378378378379</v>
      </c>
      <c r="I116" s="9">
        <f>100-H116</f>
        <v>16.21621621621621</v>
      </c>
    </row>
    <row r="117" spans="1:9" ht="30" x14ac:dyDescent="0.25">
      <c r="A117" s="7">
        <v>2023</v>
      </c>
      <c r="B117" s="11">
        <v>8</v>
      </c>
      <c r="C117" s="7" t="s">
        <v>51</v>
      </c>
      <c r="D117" s="7" t="s">
        <v>52</v>
      </c>
      <c r="E117" s="8">
        <v>100.89</v>
      </c>
      <c r="F117" s="9">
        <v>3127.45</v>
      </c>
      <c r="G117" s="9">
        <v>917.27</v>
      </c>
      <c r="H117" s="9">
        <f>F117/(F117+G117)*100</f>
        <v>77.321792361399559</v>
      </c>
      <c r="I117" s="9">
        <f>100-H117</f>
        <v>22.678207638600441</v>
      </c>
    </row>
    <row r="118" spans="1:9" x14ac:dyDescent="0.25">
      <c r="A118" s="7">
        <v>2023</v>
      </c>
      <c r="B118" s="11">
        <v>8</v>
      </c>
      <c r="C118" s="7" t="s">
        <v>53</v>
      </c>
      <c r="D118" s="7" t="s">
        <v>54</v>
      </c>
      <c r="E118" s="8">
        <v>12</v>
      </c>
      <c r="F118" s="9">
        <v>372</v>
      </c>
      <c r="G118" s="9">
        <v>75</v>
      </c>
      <c r="H118" s="9">
        <f>F118/(F118+G118)*100</f>
        <v>83.22147651006712</v>
      </c>
      <c r="I118" s="9">
        <f>100-H118</f>
        <v>16.77852348993288</v>
      </c>
    </row>
    <row r="119" spans="1:9" x14ac:dyDescent="0.25">
      <c r="A119" s="7">
        <v>2023</v>
      </c>
      <c r="B119" s="11">
        <v>8</v>
      </c>
      <c r="C119" s="7" t="s">
        <v>55</v>
      </c>
      <c r="D119" s="7" t="s">
        <v>56</v>
      </c>
      <c r="E119" s="8">
        <v>27.94</v>
      </c>
      <c r="F119" s="9">
        <v>866</v>
      </c>
      <c r="G119" s="9">
        <v>421</v>
      </c>
      <c r="H119" s="9">
        <f>F119/(F119+G119)*100</f>
        <v>67.288267288267292</v>
      </c>
      <c r="I119" s="9">
        <f>100-H119</f>
        <v>32.711732711732708</v>
      </c>
    </row>
    <row r="120" spans="1:9" ht="30" x14ac:dyDescent="0.25">
      <c r="A120" s="7">
        <v>2023</v>
      </c>
      <c r="B120" s="11">
        <v>8</v>
      </c>
      <c r="C120" s="7" t="s">
        <v>57</v>
      </c>
      <c r="D120" s="7" t="s">
        <v>58</v>
      </c>
      <c r="E120" s="8">
        <v>25.95</v>
      </c>
      <c r="F120" s="9">
        <v>804.55</v>
      </c>
      <c r="G120" s="9">
        <v>260.73</v>
      </c>
      <c r="H120" s="9">
        <f>F120/(F120+G120)*100</f>
        <v>75.524744668068493</v>
      </c>
      <c r="I120" s="9">
        <f>100-H120</f>
        <v>24.475255331931507</v>
      </c>
    </row>
    <row r="121" spans="1:9" ht="30" x14ac:dyDescent="0.25">
      <c r="A121" s="7">
        <v>2023</v>
      </c>
      <c r="B121" s="11">
        <v>8</v>
      </c>
      <c r="C121" s="7" t="s">
        <v>59</v>
      </c>
      <c r="D121" s="7" t="s">
        <v>60</v>
      </c>
      <c r="E121" s="8">
        <v>77</v>
      </c>
      <c r="F121" s="9">
        <v>2387</v>
      </c>
      <c r="G121" s="9">
        <v>681</v>
      </c>
      <c r="H121" s="9">
        <f>F121/(F121+G121)*100</f>
        <v>77.803129074315507</v>
      </c>
      <c r="I121" s="9">
        <f>100-H121</f>
        <v>22.196870925684493</v>
      </c>
    </row>
    <row r="122" spans="1:9" ht="45" x14ac:dyDescent="0.25">
      <c r="A122" s="7">
        <v>2023</v>
      </c>
      <c r="B122" s="11">
        <v>8</v>
      </c>
      <c r="C122" s="7" t="s">
        <v>61</v>
      </c>
      <c r="D122" s="7" t="s">
        <v>62</v>
      </c>
      <c r="E122" s="8">
        <v>10</v>
      </c>
      <c r="F122" s="9">
        <v>310</v>
      </c>
      <c r="G122" s="9">
        <v>119</v>
      </c>
      <c r="H122" s="9">
        <f>F122/(F122+G122)*100</f>
        <v>72.261072261072258</v>
      </c>
      <c r="I122" s="9">
        <f>100-H122</f>
        <v>27.738927738927742</v>
      </c>
    </row>
    <row r="123" spans="1:9" ht="30" x14ac:dyDescent="0.25">
      <c r="A123" s="7">
        <v>2023</v>
      </c>
      <c r="B123" s="11">
        <v>8</v>
      </c>
      <c r="C123" s="7" t="s">
        <v>63</v>
      </c>
      <c r="D123" s="7" t="s">
        <v>64</v>
      </c>
      <c r="E123" s="8">
        <v>5</v>
      </c>
      <c r="F123" s="9">
        <v>155</v>
      </c>
      <c r="G123" s="9">
        <v>57</v>
      </c>
      <c r="H123" s="9">
        <f>F123/(F123+G123)*100</f>
        <v>73.113207547169807</v>
      </c>
      <c r="I123" s="9">
        <f>100-H123</f>
        <v>26.886792452830193</v>
      </c>
    </row>
    <row r="124" spans="1:9" ht="45" x14ac:dyDescent="0.25">
      <c r="A124" s="7">
        <v>2023</v>
      </c>
      <c r="B124" s="11">
        <v>8</v>
      </c>
      <c r="C124" s="7" t="s">
        <v>65</v>
      </c>
      <c r="D124" s="7" t="s">
        <v>66</v>
      </c>
      <c r="E124" s="8">
        <v>97.9</v>
      </c>
      <c r="F124" s="9">
        <v>3034.9</v>
      </c>
      <c r="G124" s="9">
        <v>810.4</v>
      </c>
      <c r="H124" s="9">
        <f>F124/(F124+G124)*100</f>
        <v>78.924921332535831</v>
      </c>
      <c r="I124" s="9">
        <f>100-H124</f>
        <v>21.075078667464169</v>
      </c>
    </row>
    <row r="125" spans="1:9" ht="30" x14ac:dyDescent="0.25">
      <c r="A125" s="7">
        <v>2023</v>
      </c>
      <c r="B125" s="11">
        <v>8</v>
      </c>
      <c r="C125" s="7" t="s">
        <v>67</v>
      </c>
      <c r="D125" s="7" t="s">
        <v>68</v>
      </c>
      <c r="E125" s="8">
        <v>50</v>
      </c>
      <c r="F125" s="9">
        <v>1550</v>
      </c>
      <c r="G125" s="9">
        <v>456</v>
      </c>
      <c r="H125" s="9">
        <f>F125/(F125+G125)*100</f>
        <v>77.268195413758718</v>
      </c>
      <c r="I125" s="9">
        <f>100-H125</f>
        <v>22.731804586241282</v>
      </c>
    </row>
    <row r="126" spans="1:9" ht="30" x14ac:dyDescent="0.25">
      <c r="A126" s="7">
        <v>2023</v>
      </c>
      <c r="B126" s="11">
        <v>8</v>
      </c>
      <c r="C126" s="7" t="s">
        <v>69</v>
      </c>
      <c r="D126" s="7" t="s">
        <v>70</v>
      </c>
      <c r="E126" s="8">
        <v>68.13</v>
      </c>
      <c r="F126" s="9">
        <v>2111.9899999999998</v>
      </c>
      <c r="G126" s="9">
        <v>474</v>
      </c>
      <c r="H126" s="9">
        <f>F126/(F126+G126)*100</f>
        <v>81.670462762810374</v>
      </c>
      <c r="I126" s="9">
        <f>100-H126</f>
        <v>18.329537237189626</v>
      </c>
    </row>
    <row r="127" spans="1:9" ht="30" x14ac:dyDescent="0.25">
      <c r="A127" s="7">
        <v>2023</v>
      </c>
      <c r="B127" s="11">
        <v>8</v>
      </c>
      <c r="C127" s="7" t="s">
        <v>71</v>
      </c>
      <c r="D127" s="7" t="s">
        <v>72</v>
      </c>
      <c r="E127" s="8">
        <v>0.5</v>
      </c>
      <c r="F127" s="9">
        <v>15.5</v>
      </c>
      <c r="G127" s="9">
        <v>6.5</v>
      </c>
      <c r="H127" s="9">
        <f>F127/(F127+G127)*100</f>
        <v>70.454545454545453</v>
      </c>
      <c r="I127" s="9">
        <f>100-H127</f>
        <v>29.545454545454547</v>
      </c>
    </row>
    <row r="128" spans="1:9" x14ac:dyDescent="0.25">
      <c r="A128" s="7">
        <v>2023</v>
      </c>
      <c r="B128" s="11">
        <v>8</v>
      </c>
      <c r="C128" s="7" t="s">
        <v>73</v>
      </c>
      <c r="D128" s="7" t="s">
        <v>74</v>
      </c>
      <c r="E128" s="8">
        <v>84</v>
      </c>
      <c r="F128" s="9">
        <v>2604</v>
      </c>
      <c r="G128" s="9">
        <v>692</v>
      </c>
      <c r="H128" s="9">
        <f>F128/(F128+G128)*100</f>
        <v>79.004854368932044</v>
      </c>
      <c r="I128" s="9">
        <f>100-H128</f>
        <v>20.995145631067956</v>
      </c>
    </row>
    <row r="129" spans="1:9" ht="30" x14ac:dyDescent="0.25">
      <c r="A129" s="7">
        <v>2023</v>
      </c>
      <c r="B129" s="11">
        <v>8</v>
      </c>
      <c r="C129" s="7" t="s">
        <v>75</v>
      </c>
      <c r="D129" s="7" t="s">
        <v>76</v>
      </c>
      <c r="E129" s="8">
        <v>81.52</v>
      </c>
      <c r="F129" s="9">
        <v>2527</v>
      </c>
      <c r="G129" s="9">
        <v>602</v>
      </c>
      <c r="H129" s="9">
        <f>F129/(F129+G129)*100</f>
        <v>80.760626398210292</v>
      </c>
      <c r="I129" s="9">
        <f>100-H129</f>
        <v>19.239373601789708</v>
      </c>
    </row>
    <row r="130" spans="1:9" ht="30" x14ac:dyDescent="0.25">
      <c r="A130" s="7">
        <v>2023</v>
      </c>
      <c r="B130" s="11">
        <v>8</v>
      </c>
      <c r="C130" s="7" t="s">
        <v>77</v>
      </c>
      <c r="D130" s="7" t="s">
        <v>78</v>
      </c>
      <c r="E130" s="8">
        <v>50.83</v>
      </c>
      <c r="F130" s="9">
        <v>1575.73</v>
      </c>
      <c r="G130" s="9">
        <v>401.33</v>
      </c>
      <c r="H130" s="9">
        <f>F130/(F130+G130)*100</f>
        <v>79.700666646434598</v>
      </c>
      <c r="I130" s="9">
        <f>100-H130</f>
        <v>20.299333353565402</v>
      </c>
    </row>
    <row r="131" spans="1:9" x14ac:dyDescent="0.25">
      <c r="A131" s="7">
        <v>2023</v>
      </c>
      <c r="B131" s="11">
        <v>8</v>
      </c>
      <c r="C131" s="7" t="s">
        <v>79</v>
      </c>
      <c r="D131" s="7" t="s">
        <v>80</v>
      </c>
      <c r="E131" s="8">
        <v>19.5</v>
      </c>
      <c r="F131" s="9">
        <v>604.5</v>
      </c>
      <c r="G131" s="9">
        <v>140.5</v>
      </c>
      <c r="H131" s="9">
        <f>F131/(F131+G131)*100</f>
        <v>81.140939597315437</v>
      </c>
      <c r="I131" s="9">
        <f>100-H131</f>
        <v>18.859060402684563</v>
      </c>
    </row>
    <row r="132" spans="1:9" ht="30" x14ac:dyDescent="0.25">
      <c r="A132" s="7">
        <v>2023</v>
      </c>
      <c r="B132" s="11">
        <v>8</v>
      </c>
      <c r="C132" s="7" t="s">
        <v>81</v>
      </c>
      <c r="D132" s="7" t="s">
        <v>82</v>
      </c>
      <c r="E132" s="8">
        <v>15.5</v>
      </c>
      <c r="F132" s="9">
        <v>480.5</v>
      </c>
      <c r="G132" s="9">
        <v>142.5</v>
      </c>
      <c r="H132" s="9">
        <f>F132/(F132+G132)*100</f>
        <v>77.126805778491175</v>
      </c>
      <c r="I132" s="9">
        <f>100-H132</f>
        <v>22.873194221508825</v>
      </c>
    </row>
    <row r="133" spans="1:9" x14ac:dyDescent="0.25">
      <c r="A133" s="7">
        <v>2023</v>
      </c>
      <c r="B133" s="11">
        <v>8</v>
      </c>
      <c r="C133" s="7" t="s">
        <v>83</v>
      </c>
      <c r="D133" s="7" t="s">
        <v>84</v>
      </c>
      <c r="E133" s="8">
        <v>11</v>
      </c>
      <c r="F133" s="9">
        <v>341</v>
      </c>
      <c r="G133" s="9">
        <v>106</v>
      </c>
      <c r="H133" s="9">
        <f>F133/(F133+G133)*100</f>
        <v>76.286353467561526</v>
      </c>
      <c r="I133" s="9">
        <f>100-H133</f>
        <v>23.713646532438474</v>
      </c>
    </row>
    <row r="134" spans="1:9" ht="30" x14ac:dyDescent="0.25">
      <c r="A134" s="7">
        <v>2023</v>
      </c>
      <c r="B134" s="11">
        <v>8</v>
      </c>
      <c r="C134" s="7" t="s">
        <v>85</v>
      </c>
      <c r="D134" s="7" t="s">
        <v>86</v>
      </c>
      <c r="E134" s="8">
        <v>14</v>
      </c>
      <c r="F134" s="9">
        <v>434</v>
      </c>
      <c r="G134" s="9">
        <v>133</v>
      </c>
      <c r="H134" s="9">
        <f>F134/(F134+G134)*100</f>
        <v>76.543209876543202</v>
      </c>
      <c r="I134" s="9">
        <f>100-H134</f>
        <v>23.456790123456798</v>
      </c>
    </row>
    <row r="135" spans="1:9" ht="30" x14ac:dyDescent="0.25">
      <c r="A135" s="7">
        <v>2023</v>
      </c>
      <c r="B135" s="11">
        <v>8</v>
      </c>
      <c r="C135" s="7" t="s">
        <v>87</v>
      </c>
      <c r="D135" s="7" t="s">
        <v>88</v>
      </c>
      <c r="E135" s="8">
        <v>40</v>
      </c>
      <c r="F135" s="9">
        <v>1240</v>
      </c>
      <c r="G135" s="9">
        <v>306</v>
      </c>
      <c r="H135" s="9">
        <f>F135/(F135+G135)*100</f>
        <v>80.206985769728334</v>
      </c>
      <c r="I135" s="9">
        <f>100-H135</f>
        <v>19.793014230271666</v>
      </c>
    </row>
    <row r="136" spans="1:9" ht="30" x14ac:dyDescent="0.25">
      <c r="A136" s="7">
        <v>2023</v>
      </c>
      <c r="B136" s="11">
        <v>8</v>
      </c>
      <c r="C136" s="7" t="s">
        <v>89</v>
      </c>
      <c r="D136" s="7" t="s">
        <v>90</v>
      </c>
      <c r="E136" s="8">
        <v>21</v>
      </c>
      <c r="F136" s="9">
        <v>651</v>
      </c>
      <c r="G136" s="9">
        <v>133</v>
      </c>
      <c r="H136" s="9">
        <f>F136/(F136+G136)*100</f>
        <v>83.035714285714292</v>
      </c>
      <c r="I136" s="9">
        <f>100-H136</f>
        <v>16.964285714285708</v>
      </c>
    </row>
    <row r="137" spans="1:9" ht="45" x14ac:dyDescent="0.25">
      <c r="A137" s="7">
        <v>2023</v>
      </c>
      <c r="B137" s="11">
        <v>8</v>
      </c>
      <c r="C137" s="7" t="s">
        <v>91</v>
      </c>
      <c r="D137" s="7" t="s">
        <v>92</v>
      </c>
      <c r="E137" s="8">
        <v>19.5</v>
      </c>
      <c r="F137" s="9">
        <v>604.5</v>
      </c>
      <c r="G137" s="9">
        <v>175.5</v>
      </c>
      <c r="H137" s="9">
        <f>F137/(F137+G137)*100</f>
        <v>77.5</v>
      </c>
      <c r="I137" s="9">
        <f>100-H137</f>
        <v>22.5</v>
      </c>
    </row>
    <row r="138" spans="1:9" ht="45" x14ac:dyDescent="0.25">
      <c r="A138" s="7">
        <v>2023</v>
      </c>
      <c r="B138" s="11">
        <v>8</v>
      </c>
      <c r="C138" s="7" t="s">
        <v>93</v>
      </c>
      <c r="D138" s="7" t="s">
        <v>94</v>
      </c>
      <c r="E138" s="8">
        <v>2.5</v>
      </c>
      <c r="F138" s="9">
        <v>77.5</v>
      </c>
      <c r="G138" s="9">
        <v>24.5</v>
      </c>
      <c r="H138" s="9">
        <f>F138/(F138+G138)*100</f>
        <v>75.980392156862735</v>
      </c>
      <c r="I138" s="9">
        <f>100-H138</f>
        <v>24.019607843137265</v>
      </c>
    </row>
    <row r="139" spans="1:9" x14ac:dyDescent="0.25">
      <c r="A139" s="7">
        <v>2023</v>
      </c>
      <c r="B139" s="11">
        <v>8</v>
      </c>
      <c r="C139" s="7" t="s">
        <v>95</v>
      </c>
      <c r="D139" s="7" t="s">
        <v>96</v>
      </c>
      <c r="E139" s="8">
        <v>23.7</v>
      </c>
      <c r="F139" s="9">
        <v>734.77</v>
      </c>
      <c r="G139" s="9">
        <v>237.67</v>
      </c>
      <c r="H139" s="9">
        <f>F139/(F139+G139)*100</f>
        <v>75.559417547612199</v>
      </c>
      <c r="I139" s="9">
        <f>100-H139</f>
        <v>24.440582452387801</v>
      </c>
    </row>
    <row r="140" spans="1:9" x14ac:dyDescent="0.25">
      <c r="A140" s="7">
        <v>2023</v>
      </c>
      <c r="B140" s="11">
        <v>8</v>
      </c>
      <c r="C140" s="7" t="s">
        <v>97</v>
      </c>
      <c r="D140" s="7" t="s">
        <v>98</v>
      </c>
      <c r="E140" s="8">
        <v>20.55</v>
      </c>
      <c r="F140" s="9">
        <v>637</v>
      </c>
      <c r="G140" s="9">
        <v>217</v>
      </c>
      <c r="H140" s="9">
        <f>F140/(F140+G140)*100</f>
        <v>74.590163934426229</v>
      </c>
      <c r="I140" s="9">
        <f>100-H140</f>
        <v>25.409836065573771</v>
      </c>
    </row>
    <row r="141" spans="1:9" ht="30" x14ac:dyDescent="0.25">
      <c r="A141" s="7">
        <v>2023</v>
      </c>
      <c r="B141" s="11">
        <v>8</v>
      </c>
      <c r="C141" s="7" t="s">
        <v>99</v>
      </c>
      <c r="D141" s="7" t="s">
        <v>100</v>
      </c>
      <c r="E141" s="8">
        <v>3</v>
      </c>
      <c r="F141" s="9">
        <v>93</v>
      </c>
      <c r="G141" s="9">
        <v>9</v>
      </c>
      <c r="H141" s="9">
        <f>F141/(F141+G141)*100</f>
        <v>91.17647058823529</v>
      </c>
      <c r="I141" s="9">
        <f>100-H141</f>
        <v>8.8235294117647101</v>
      </c>
    </row>
    <row r="142" spans="1:9" ht="30" x14ac:dyDescent="0.25">
      <c r="A142" s="7">
        <v>2023</v>
      </c>
      <c r="B142" s="11">
        <v>8</v>
      </c>
      <c r="C142" s="7" t="s">
        <v>101</v>
      </c>
      <c r="D142" s="7" t="s">
        <v>102</v>
      </c>
      <c r="E142" s="8">
        <v>8.5500000000000007</v>
      </c>
      <c r="F142" s="9">
        <v>265</v>
      </c>
      <c r="G142" s="9">
        <v>52</v>
      </c>
      <c r="H142" s="9">
        <f>F142/(F142+G142)*100</f>
        <v>83.596214511041012</v>
      </c>
      <c r="I142" s="9">
        <f>100-H142</f>
        <v>16.403785488958988</v>
      </c>
    </row>
    <row r="143" spans="1:9" ht="30" x14ac:dyDescent="0.25">
      <c r="A143" s="7">
        <v>2023</v>
      </c>
      <c r="B143" s="11">
        <v>8</v>
      </c>
      <c r="C143" s="7" t="s">
        <v>103</v>
      </c>
      <c r="D143" s="7" t="s">
        <v>104</v>
      </c>
      <c r="E143" s="8">
        <v>12</v>
      </c>
      <c r="F143" s="9">
        <v>372</v>
      </c>
      <c r="G143" s="9">
        <v>105</v>
      </c>
      <c r="H143" s="9">
        <f>F143/(F143+G143)*100</f>
        <v>77.987421383647799</v>
      </c>
      <c r="I143" s="9">
        <f>100-H143</f>
        <v>22.012578616352201</v>
      </c>
    </row>
    <row r="144" spans="1:9" x14ac:dyDescent="0.25">
      <c r="A144" s="7">
        <v>2023</v>
      </c>
      <c r="B144" s="11">
        <v>8</v>
      </c>
      <c r="C144" s="7" t="s">
        <v>105</v>
      </c>
      <c r="D144" s="7" t="s">
        <v>106</v>
      </c>
      <c r="E144" s="8">
        <v>22.25</v>
      </c>
      <c r="F144" s="9">
        <v>689.8</v>
      </c>
      <c r="G144" s="9">
        <v>242</v>
      </c>
      <c r="H144" s="9">
        <f>F144/(F144+G144)*100</f>
        <v>74.028761536810478</v>
      </c>
      <c r="I144" s="9">
        <f>100-H144</f>
        <v>25.971238463189522</v>
      </c>
    </row>
    <row r="145" spans="1:9" x14ac:dyDescent="0.25">
      <c r="A145" s="7">
        <v>2023</v>
      </c>
      <c r="B145" s="11">
        <v>8</v>
      </c>
      <c r="C145" s="7" t="s">
        <v>107</v>
      </c>
      <c r="D145" s="7" t="s">
        <v>108</v>
      </c>
      <c r="E145" s="8">
        <v>37.200000000000003</v>
      </c>
      <c r="F145" s="9">
        <v>1153.2</v>
      </c>
      <c r="G145" s="9">
        <v>386</v>
      </c>
      <c r="H145" s="9">
        <f>F145/(F145+G145)*100</f>
        <v>74.92203742203742</v>
      </c>
      <c r="I145" s="9">
        <f>100-H145</f>
        <v>25.07796257796258</v>
      </c>
    </row>
    <row r="146" spans="1:9" ht="45" x14ac:dyDescent="0.25">
      <c r="A146" s="7">
        <v>2023</v>
      </c>
      <c r="B146" s="11">
        <v>8</v>
      </c>
      <c r="C146" s="7" t="s">
        <v>109</v>
      </c>
      <c r="D146" s="7" t="s">
        <v>110</v>
      </c>
      <c r="E146" s="8">
        <v>22</v>
      </c>
      <c r="F146" s="9">
        <v>682</v>
      </c>
      <c r="G146" s="9">
        <v>146</v>
      </c>
      <c r="H146" s="9">
        <f>F146/(F146+G146)*100</f>
        <v>82.367149758454104</v>
      </c>
      <c r="I146" s="9">
        <f>100-H146</f>
        <v>17.632850241545896</v>
      </c>
    </row>
    <row r="147" spans="1:9" ht="30" x14ac:dyDescent="0.25">
      <c r="A147" s="7">
        <v>2023</v>
      </c>
      <c r="B147" s="11">
        <v>8</v>
      </c>
      <c r="C147" s="7" t="s">
        <v>111</v>
      </c>
      <c r="D147" s="7" t="s">
        <v>112</v>
      </c>
      <c r="E147" s="8">
        <v>11.5</v>
      </c>
      <c r="F147" s="9">
        <v>356.5</v>
      </c>
      <c r="G147" s="9">
        <v>108</v>
      </c>
      <c r="H147" s="9">
        <f>F147/(F147+G147)*100</f>
        <v>76.749192680301405</v>
      </c>
      <c r="I147" s="9">
        <f>100-H147</f>
        <v>23.250807319698595</v>
      </c>
    </row>
    <row r="148" spans="1:9" ht="45" x14ac:dyDescent="0.25">
      <c r="A148" s="7">
        <v>2023</v>
      </c>
      <c r="B148" s="11">
        <v>8</v>
      </c>
      <c r="C148" s="7" t="s">
        <v>113</v>
      </c>
      <c r="D148" s="7" t="s">
        <v>114</v>
      </c>
      <c r="E148" s="8">
        <v>17.52</v>
      </c>
      <c r="F148" s="9">
        <v>543</v>
      </c>
      <c r="G148" s="9">
        <v>132</v>
      </c>
      <c r="H148" s="9">
        <f>F148/(F148+G148)*100</f>
        <v>80.444444444444443</v>
      </c>
      <c r="I148" s="9">
        <f>100-H148</f>
        <v>19.555555555555557</v>
      </c>
    </row>
    <row r="149" spans="1:9" ht="30" x14ac:dyDescent="0.25">
      <c r="A149" s="7">
        <v>2023</v>
      </c>
      <c r="B149" s="11">
        <v>8</v>
      </c>
      <c r="C149" s="7" t="s">
        <v>115</v>
      </c>
      <c r="D149" s="7" t="s">
        <v>116</v>
      </c>
      <c r="E149" s="8">
        <v>14</v>
      </c>
      <c r="F149" s="9">
        <v>434</v>
      </c>
      <c r="G149" s="9">
        <v>181</v>
      </c>
      <c r="H149" s="9">
        <f>F149/(F149+G149)*100</f>
        <v>70.569105691056905</v>
      </c>
      <c r="I149" s="9">
        <f>100-H149</f>
        <v>29.430894308943095</v>
      </c>
    </row>
    <row r="150" spans="1:9" ht="30" x14ac:dyDescent="0.25">
      <c r="A150" s="7">
        <v>2023</v>
      </c>
      <c r="B150" s="11">
        <v>8</v>
      </c>
      <c r="C150" s="7" t="s">
        <v>117</v>
      </c>
      <c r="D150" s="7" t="s">
        <v>118</v>
      </c>
      <c r="E150" s="8">
        <v>8</v>
      </c>
      <c r="F150" s="9">
        <v>248</v>
      </c>
      <c r="G150" s="9">
        <v>86</v>
      </c>
      <c r="H150" s="9">
        <f>F150/(F150+G150)*100</f>
        <v>74.251497005988014</v>
      </c>
      <c r="I150" s="9">
        <f>100-H150</f>
        <v>25.748502994011986</v>
      </c>
    </row>
    <row r="151" spans="1:9" ht="30" x14ac:dyDescent="0.25">
      <c r="A151" s="7">
        <v>2023</v>
      </c>
      <c r="B151" s="11">
        <v>8</v>
      </c>
      <c r="C151" s="7" t="s">
        <v>119</v>
      </c>
      <c r="D151" s="7" t="s">
        <v>120</v>
      </c>
      <c r="E151" s="8">
        <v>13</v>
      </c>
      <c r="F151" s="9">
        <v>403</v>
      </c>
      <c r="G151" s="9">
        <v>124</v>
      </c>
      <c r="H151" s="9">
        <f>F151/(F151+G151)*100</f>
        <v>76.470588235294116</v>
      </c>
      <c r="I151" s="9">
        <f>100-H151</f>
        <v>23.529411764705884</v>
      </c>
    </row>
    <row r="152" spans="1:9" ht="30" x14ac:dyDescent="0.25">
      <c r="A152" s="7">
        <v>2023</v>
      </c>
      <c r="B152" s="11">
        <v>8</v>
      </c>
      <c r="C152" s="7" t="s">
        <v>121</v>
      </c>
      <c r="D152" s="7" t="s">
        <v>122</v>
      </c>
      <c r="E152" s="8">
        <v>8.4</v>
      </c>
      <c r="F152" s="9">
        <v>260.39999999999998</v>
      </c>
      <c r="G152" s="9">
        <v>137.4</v>
      </c>
      <c r="H152" s="9">
        <f>F152/(F152+G152)*100</f>
        <v>65.460030165912514</v>
      </c>
      <c r="I152" s="9">
        <f>100-H152</f>
        <v>34.539969834087486</v>
      </c>
    </row>
    <row r="153" spans="1:9" ht="30" x14ac:dyDescent="0.25">
      <c r="A153" s="7">
        <v>2023</v>
      </c>
      <c r="B153" s="11">
        <v>8</v>
      </c>
      <c r="C153" s="7" t="s">
        <v>123</v>
      </c>
      <c r="D153" s="7" t="s">
        <v>124</v>
      </c>
      <c r="E153" s="8">
        <v>1</v>
      </c>
      <c r="F153" s="9">
        <v>31</v>
      </c>
      <c r="G153" s="9">
        <v>9</v>
      </c>
      <c r="H153" s="9">
        <f>F153/(F153+G153)*100</f>
        <v>77.5</v>
      </c>
      <c r="I153" s="9">
        <f>100-H153</f>
        <v>22.5</v>
      </c>
    </row>
    <row r="154" spans="1:9" x14ac:dyDescent="0.25">
      <c r="A154" s="7">
        <v>2023</v>
      </c>
      <c r="B154" s="11">
        <v>8</v>
      </c>
      <c r="C154" s="7" t="s">
        <v>125</v>
      </c>
      <c r="D154" s="7" t="s">
        <v>126</v>
      </c>
      <c r="E154" s="8">
        <v>15</v>
      </c>
      <c r="F154" s="9">
        <v>465</v>
      </c>
      <c r="G154" s="9">
        <v>134</v>
      </c>
      <c r="H154" s="9">
        <f>F154/(F154+G154)*100</f>
        <v>77.629382303839733</v>
      </c>
      <c r="I154" s="9">
        <f>100-H154</f>
        <v>22.370617696160267</v>
      </c>
    </row>
    <row r="155" spans="1:9" x14ac:dyDescent="0.25">
      <c r="A155" s="7">
        <v>2023</v>
      </c>
      <c r="B155" s="11">
        <v>8</v>
      </c>
      <c r="C155" s="7" t="s">
        <v>127</v>
      </c>
      <c r="D155" s="7" t="s">
        <v>128</v>
      </c>
      <c r="E155" s="8">
        <v>5</v>
      </c>
      <c r="F155" s="9">
        <v>155</v>
      </c>
      <c r="G155" s="9">
        <v>42</v>
      </c>
      <c r="H155" s="9">
        <f>F155/(F155+G155)*100</f>
        <v>78.680203045685289</v>
      </c>
      <c r="I155" s="9">
        <f>100-H155</f>
        <v>21.319796954314711</v>
      </c>
    </row>
    <row r="156" spans="1:9" ht="30" x14ac:dyDescent="0.25">
      <c r="A156" s="7">
        <v>2023</v>
      </c>
      <c r="B156" s="11">
        <v>8</v>
      </c>
      <c r="C156" s="7" t="s">
        <v>129</v>
      </c>
      <c r="D156" s="7" t="s">
        <v>130</v>
      </c>
      <c r="E156" s="8">
        <v>9.1999999999999993</v>
      </c>
      <c r="F156" s="9">
        <v>285.2</v>
      </c>
      <c r="G156" s="9">
        <v>131.19999999999999</v>
      </c>
      <c r="H156" s="9">
        <f>F156/(F156+G156)*100</f>
        <v>68.491834774255523</v>
      </c>
      <c r="I156" s="9">
        <f>100-H156</f>
        <v>31.508165225744477</v>
      </c>
    </row>
    <row r="157" spans="1:9" ht="45" x14ac:dyDescent="0.25">
      <c r="A157" s="7">
        <v>2023</v>
      </c>
      <c r="B157" s="11">
        <v>8</v>
      </c>
      <c r="C157" s="7" t="s">
        <v>131</v>
      </c>
      <c r="D157" s="7" t="s">
        <v>132</v>
      </c>
      <c r="E157" s="8">
        <v>10.82</v>
      </c>
      <c r="F157" s="9">
        <v>335.42</v>
      </c>
      <c r="G157" s="9">
        <v>112.28</v>
      </c>
      <c r="H157" s="9">
        <f>F157/(F157+G157)*100</f>
        <v>74.920705829796731</v>
      </c>
      <c r="I157" s="9">
        <f>100-H157</f>
        <v>25.079294170203269</v>
      </c>
    </row>
    <row r="158" spans="1:9" ht="45" x14ac:dyDescent="0.25">
      <c r="A158" s="7">
        <v>2023</v>
      </c>
      <c r="B158" s="11">
        <v>8</v>
      </c>
      <c r="C158" s="7" t="s">
        <v>133</v>
      </c>
      <c r="D158" s="7" t="s">
        <v>134</v>
      </c>
      <c r="E158" s="8">
        <v>16.52</v>
      </c>
      <c r="F158" s="9">
        <v>512.12</v>
      </c>
      <c r="G158" s="9">
        <v>130.08000000000001</v>
      </c>
      <c r="H158" s="9">
        <f>F158/(F158+G158)*100</f>
        <v>79.744627841793829</v>
      </c>
      <c r="I158" s="9">
        <f>100-H158</f>
        <v>20.255372158206171</v>
      </c>
    </row>
    <row r="159" spans="1:9" ht="45" x14ac:dyDescent="0.25">
      <c r="A159" s="7">
        <v>2023</v>
      </c>
      <c r="B159" s="11">
        <v>8</v>
      </c>
      <c r="C159" s="7" t="s">
        <v>135</v>
      </c>
      <c r="D159" s="7" t="s">
        <v>136</v>
      </c>
      <c r="E159" s="8">
        <v>14.91</v>
      </c>
      <c r="F159" s="9">
        <v>462.21</v>
      </c>
      <c r="G159" s="9">
        <v>185.64</v>
      </c>
      <c r="H159" s="9">
        <f>F159/(F159+G159)*100</f>
        <v>71.345218800648297</v>
      </c>
      <c r="I159" s="9">
        <f>100-H159</f>
        <v>28.654781199351703</v>
      </c>
    </row>
    <row r="160" spans="1:9" ht="45" x14ac:dyDescent="0.25">
      <c r="A160" s="7">
        <v>2023</v>
      </c>
      <c r="B160" s="11">
        <v>8</v>
      </c>
      <c r="C160" s="7" t="s">
        <v>137</v>
      </c>
      <c r="D160" s="7" t="s">
        <v>138</v>
      </c>
      <c r="E160" s="8">
        <v>16.75</v>
      </c>
      <c r="F160" s="9">
        <v>519.25</v>
      </c>
      <c r="G160" s="9">
        <v>248</v>
      </c>
      <c r="H160" s="9">
        <f>F160/(F160+G160)*100</f>
        <v>67.676767676767682</v>
      </c>
      <c r="I160" s="9">
        <f>100-H160</f>
        <v>32.323232323232318</v>
      </c>
    </row>
    <row r="161" spans="1:9" x14ac:dyDescent="0.25">
      <c r="A161" s="7">
        <v>2023</v>
      </c>
      <c r="B161" s="11">
        <v>8</v>
      </c>
      <c r="C161" s="7" t="s">
        <v>139</v>
      </c>
      <c r="D161" s="7" t="s">
        <v>140</v>
      </c>
      <c r="E161" s="8">
        <v>14</v>
      </c>
      <c r="F161" s="9">
        <v>434</v>
      </c>
      <c r="G161" s="9">
        <v>138</v>
      </c>
      <c r="H161" s="9">
        <f>F161/(F161+G161)*100</f>
        <v>75.87412587412588</v>
      </c>
      <c r="I161" s="9">
        <f>100-H161</f>
        <v>24.12587412587412</v>
      </c>
    </row>
    <row r="162" spans="1:9" ht="30" x14ac:dyDescent="0.25">
      <c r="A162" s="7">
        <v>2023</v>
      </c>
      <c r="B162" s="11">
        <v>8</v>
      </c>
      <c r="C162" s="7" t="s">
        <v>141</v>
      </c>
      <c r="D162" s="7" t="s">
        <v>142</v>
      </c>
      <c r="E162" s="8">
        <v>8</v>
      </c>
      <c r="F162" s="9">
        <v>248</v>
      </c>
      <c r="G162" s="9">
        <v>93</v>
      </c>
      <c r="H162" s="9">
        <f>F162/(F162+G162)*100</f>
        <v>72.727272727272734</v>
      </c>
      <c r="I162" s="9">
        <f>100-H162</f>
        <v>27.272727272727266</v>
      </c>
    </row>
    <row r="163" spans="1:9" ht="30" x14ac:dyDescent="0.25">
      <c r="A163" s="7">
        <v>2023</v>
      </c>
      <c r="B163" s="11">
        <v>8</v>
      </c>
      <c r="C163" s="7" t="s">
        <v>143</v>
      </c>
      <c r="D163" s="7" t="s">
        <v>144</v>
      </c>
      <c r="E163" s="8">
        <v>57.28</v>
      </c>
      <c r="F163" s="9">
        <v>1775.66</v>
      </c>
      <c r="G163" s="9">
        <v>517.33370000000002</v>
      </c>
      <c r="H163" s="9">
        <f>F163/(F163+G163)*100</f>
        <v>77.438503210889763</v>
      </c>
      <c r="I163" s="9">
        <f>100-H163</f>
        <v>22.561496789110237</v>
      </c>
    </row>
    <row r="164" spans="1:9" x14ac:dyDescent="0.25">
      <c r="A164" s="7">
        <v>2023</v>
      </c>
      <c r="B164" s="11">
        <v>8</v>
      </c>
      <c r="C164" s="7" t="s">
        <v>145</v>
      </c>
      <c r="D164" s="7" t="s">
        <v>146</v>
      </c>
      <c r="E164" s="8">
        <v>13.69</v>
      </c>
      <c r="F164" s="9">
        <v>424.33</v>
      </c>
      <c r="G164" s="9">
        <v>124.66630000000001</v>
      </c>
      <c r="H164" s="9">
        <f>F164/(F164+G164)*100</f>
        <v>77.291959891168659</v>
      </c>
      <c r="I164" s="9">
        <f>100-H164</f>
        <v>22.708040108831341</v>
      </c>
    </row>
    <row r="165" spans="1:9" ht="30" x14ac:dyDescent="0.25">
      <c r="A165" s="7">
        <v>2023</v>
      </c>
      <c r="B165" s="11">
        <v>8</v>
      </c>
      <c r="C165" s="7" t="s">
        <v>147</v>
      </c>
      <c r="D165" s="7" t="s">
        <v>148</v>
      </c>
      <c r="E165" s="8">
        <v>6.4</v>
      </c>
      <c r="F165" s="9">
        <v>198.4</v>
      </c>
      <c r="G165" s="9">
        <v>127.4</v>
      </c>
      <c r="H165" s="9">
        <f>F165/(F165+G165)*100</f>
        <v>60.896255371393494</v>
      </c>
      <c r="I165" s="9">
        <f>100-H165</f>
        <v>39.103744628606506</v>
      </c>
    </row>
    <row r="166" spans="1:9" ht="30" x14ac:dyDescent="0.25">
      <c r="A166" s="7">
        <v>2023</v>
      </c>
      <c r="B166" s="11">
        <v>8</v>
      </c>
      <c r="C166" s="7" t="s">
        <v>149</v>
      </c>
      <c r="D166" s="7" t="s">
        <v>144</v>
      </c>
      <c r="E166" s="8">
        <v>72.58</v>
      </c>
      <c r="F166" s="9">
        <v>2249.98</v>
      </c>
      <c r="G166" s="9">
        <v>748.8</v>
      </c>
      <c r="H166" s="9">
        <f>F166/(F166+G166)*100</f>
        <v>75.029845470491338</v>
      </c>
      <c r="I166" s="9">
        <f>100-H166</f>
        <v>24.970154529508662</v>
      </c>
    </row>
    <row r="167" spans="1:9" x14ac:dyDescent="0.25">
      <c r="A167" s="7">
        <v>2023</v>
      </c>
      <c r="B167" s="11">
        <v>8</v>
      </c>
      <c r="C167" s="7" t="s">
        <v>150</v>
      </c>
      <c r="D167" s="7" t="s">
        <v>146</v>
      </c>
      <c r="E167" s="8">
        <v>25</v>
      </c>
      <c r="F167" s="9">
        <v>775</v>
      </c>
      <c r="G167" s="9">
        <v>232</v>
      </c>
      <c r="H167" s="9">
        <f>F167/(F167+G167)*100</f>
        <v>76.961271102284016</v>
      </c>
      <c r="I167" s="9">
        <f>100-H167</f>
        <v>23.038728897715984</v>
      </c>
    </row>
    <row r="168" spans="1:9" ht="30" x14ac:dyDescent="0.25">
      <c r="A168" s="7">
        <v>2023</v>
      </c>
      <c r="B168" s="11">
        <v>8</v>
      </c>
      <c r="C168" s="7" t="s">
        <v>151</v>
      </c>
      <c r="D168" s="7" t="s">
        <v>152</v>
      </c>
      <c r="E168" s="8">
        <v>6</v>
      </c>
      <c r="F168" s="9">
        <v>186</v>
      </c>
      <c r="G168" s="9">
        <v>98</v>
      </c>
      <c r="H168" s="9">
        <f>F168/(F168+G168)*100</f>
        <v>65.492957746478879</v>
      </c>
      <c r="I168" s="9">
        <f>100-H168</f>
        <v>34.507042253521121</v>
      </c>
    </row>
    <row r="169" spans="1:9" ht="30" x14ac:dyDescent="0.25">
      <c r="A169" s="7">
        <v>2023</v>
      </c>
      <c r="B169" s="11">
        <v>8</v>
      </c>
      <c r="C169" s="7" t="s">
        <v>153</v>
      </c>
      <c r="D169" s="7" t="s">
        <v>144</v>
      </c>
      <c r="E169" s="8">
        <v>27.39</v>
      </c>
      <c r="F169" s="9">
        <v>848.98</v>
      </c>
      <c r="G169" s="9">
        <v>258.44</v>
      </c>
      <c r="H169" s="9">
        <f>F169/(F169+G169)*100</f>
        <v>76.662874067652737</v>
      </c>
      <c r="I169" s="9">
        <f>100-H169</f>
        <v>23.337125932347263</v>
      </c>
    </row>
    <row r="170" spans="1:9" x14ac:dyDescent="0.25">
      <c r="A170" s="7">
        <v>2023</v>
      </c>
      <c r="B170" s="11">
        <v>8</v>
      </c>
      <c r="C170" s="7" t="s">
        <v>154</v>
      </c>
      <c r="D170" s="7" t="s">
        <v>155</v>
      </c>
      <c r="E170" s="8">
        <v>23.51</v>
      </c>
      <c r="F170" s="9">
        <v>728.96</v>
      </c>
      <c r="G170" s="9">
        <v>138</v>
      </c>
      <c r="H170" s="9">
        <f>F170/(F170+G170)*100</f>
        <v>84.082310602565286</v>
      </c>
      <c r="I170" s="9">
        <f>100-H170</f>
        <v>15.917689397434714</v>
      </c>
    </row>
    <row r="171" spans="1:9" ht="30" x14ac:dyDescent="0.25">
      <c r="A171" s="7">
        <v>2023</v>
      </c>
      <c r="B171" s="11">
        <v>8</v>
      </c>
      <c r="C171" s="7" t="s">
        <v>156</v>
      </c>
      <c r="D171" s="7" t="s">
        <v>157</v>
      </c>
      <c r="E171" s="8">
        <v>9</v>
      </c>
      <c r="F171" s="9">
        <v>279</v>
      </c>
      <c r="G171" s="9">
        <v>150</v>
      </c>
      <c r="H171" s="9">
        <f>F171/(F171+G171)*100</f>
        <v>65.034965034965026</v>
      </c>
      <c r="I171" s="9">
        <f>100-H171</f>
        <v>34.965034965034974</v>
      </c>
    </row>
    <row r="172" spans="1:9" ht="30" x14ac:dyDescent="0.25">
      <c r="A172" s="7">
        <v>2023</v>
      </c>
      <c r="B172" s="11">
        <v>8</v>
      </c>
      <c r="C172" s="7" t="s">
        <v>158</v>
      </c>
      <c r="D172" s="7" t="s">
        <v>144</v>
      </c>
      <c r="E172" s="8">
        <v>25.8</v>
      </c>
      <c r="F172" s="9">
        <v>799.8</v>
      </c>
      <c r="G172" s="9">
        <v>320.39999999999998</v>
      </c>
      <c r="H172" s="9">
        <f>F172/(F172+G172)*100</f>
        <v>71.397964649169793</v>
      </c>
      <c r="I172" s="9">
        <f>100-H172</f>
        <v>28.602035350830207</v>
      </c>
    </row>
    <row r="173" spans="1:9" x14ac:dyDescent="0.25">
      <c r="A173" s="7">
        <v>2023</v>
      </c>
      <c r="B173" s="11">
        <v>8</v>
      </c>
      <c r="C173" s="7" t="s">
        <v>159</v>
      </c>
      <c r="D173" s="7" t="s">
        <v>146</v>
      </c>
      <c r="E173" s="8">
        <v>18.68</v>
      </c>
      <c r="F173" s="9">
        <v>579.20000000000005</v>
      </c>
      <c r="G173" s="9">
        <v>175.6</v>
      </c>
      <c r="H173" s="9">
        <f>F173/(F173+G173)*100</f>
        <v>76.735559088500267</v>
      </c>
      <c r="I173" s="9">
        <f>100-H173</f>
        <v>23.264440911499733</v>
      </c>
    </row>
    <row r="174" spans="1:9" ht="30" x14ac:dyDescent="0.25">
      <c r="A174" s="7">
        <v>2023</v>
      </c>
      <c r="B174" s="11">
        <v>8</v>
      </c>
      <c r="C174" s="7" t="s">
        <v>160</v>
      </c>
      <c r="D174" s="7" t="s">
        <v>161</v>
      </c>
      <c r="E174" s="8">
        <v>3</v>
      </c>
      <c r="F174" s="9">
        <v>93</v>
      </c>
      <c r="G174" s="9">
        <v>29</v>
      </c>
      <c r="H174" s="9">
        <f>F174/(F174+G174)*100</f>
        <v>76.229508196721312</v>
      </c>
      <c r="I174" s="9">
        <f>100-H174</f>
        <v>23.770491803278688</v>
      </c>
    </row>
    <row r="175" spans="1:9" ht="30" x14ac:dyDescent="0.25">
      <c r="A175" s="7">
        <v>2023</v>
      </c>
      <c r="B175" s="11">
        <v>8</v>
      </c>
      <c r="C175" s="7" t="s">
        <v>162</v>
      </c>
      <c r="D175" s="7" t="s">
        <v>163</v>
      </c>
      <c r="E175" s="8">
        <v>45</v>
      </c>
      <c r="F175" s="9">
        <v>1395</v>
      </c>
      <c r="G175" s="9">
        <v>482</v>
      </c>
      <c r="H175" s="9">
        <f>F175/(F175+G175)*100</f>
        <v>74.320724560468832</v>
      </c>
      <c r="I175" s="9">
        <f>100-H175</f>
        <v>25.679275439531168</v>
      </c>
    </row>
    <row r="176" spans="1:9" ht="30" x14ac:dyDescent="0.25">
      <c r="A176" s="7">
        <v>2023</v>
      </c>
      <c r="B176" s="11">
        <v>8</v>
      </c>
      <c r="C176" s="7" t="s">
        <v>164</v>
      </c>
      <c r="D176" s="7" t="s">
        <v>165</v>
      </c>
      <c r="E176" s="8">
        <v>64</v>
      </c>
      <c r="F176" s="9">
        <v>1984</v>
      </c>
      <c r="G176" s="9">
        <v>574</v>
      </c>
      <c r="H176" s="9">
        <f>F176/(F176+G176)*100</f>
        <v>77.560594214229866</v>
      </c>
      <c r="I176" s="9">
        <f>100-H176</f>
        <v>22.439405785770134</v>
      </c>
    </row>
    <row r="177" spans="1:9" ht="30" x14ac:dyDescent="0.25">
      <c r="A177" s="7">
        <v>2023</v>
      </c>
      <c r="B177" s="11">
        <v>8</v>
      </c>
      <c r="C177" s="7" t="s">
        <v>166</v>
      </c>
      <c r="D177" s="7" t="s">
        <v>167</v>
      </c>
      <c r="E177" s="8">
        <v>51.6</v>
      </c>
      <c r="F177" s="9">
        <v>1599.6</v>
      </c>
      <c r="G177" s="9">
        <v>638.79999999999995</v>
      </c>
      <c r="H177" s="9">
        <f>F177/(F177+G177)*100</f>
        <v>71.461758398856333</v>
      </c>
      <c r="I177" s="9">
        <f>100-H177</f>
        <v>28.538241601143667</v>
      </c>
    </row>
    <row r="178" spans="1:9" ht="30" x14ac:dyDescent="0.25">
      <c r="A178" s="7">
        <v>2023</v>
      </c>
      <c r="B178" s="11">
        <v>8</v>
      </c>
      <c r="C178" s="7" t="s">
        <v>168</v>
      </c>
      <c r="D178" s="7" t="s">
        <v>169</v>
      </c>
      <c r="E178" s="8">
        <v>53</v>
      </c>
      <c r="F178" s="9">
        <v>1643</v>
      </c>
      <c r="G178" s="9">
        <v>547</v>
      </c>
      <c r="H178" s="9">
        <f>F178/(F178+G178)*100</f>
        <v>75.022831050228305</v>
      </c>
      <c r="I178" s="9">
        <f>100-H178</f>
        <v>24.977168949771695</v>
      </c>
    </row>
    <row r="179" spans="1:9" ht="30" x14ac:dyDescent="0.25">
      <c r="A179" s="7">
        <v>2023</v>
      </c>
      <c r="B179" s="11">
        <v>8</v>
      </c>
      <c r="C179" s="7" t="s">
        <v>170</v>
      </c>
      <c r="D179" s="7" t="s">
        <v>171</v>
      </c>
      <c r="E179" s="8">
        <v>1</v>
      </c>
      <c r="F179" s="9">
        <v>31</v>
      </c>
      <c r="G179" s="9">
        <v>31</v>
      </c>
      <c r="H179" s="9">
        <f>F179/(F179+G179)*100</f>
        <v>50</v>
      </c>
      <c r="I179" s="9">
        <f>100-H179</f>
        <v>50</v>
      </c>
    </row>
    <row r="180" spans="1:9" ht="30" x14ac:dyDescent="0.25">
      <c r="A180" s="7">
        <v>2023</v>
      </c>
      <c r="B180" s="11">
        <v>8</v>
      </c>
      <c r="C180" s="7" t="s">
        <v>172</v>
      </c>
      <c r="D180" s="7" t="s">
        <v>173</v>
      </c>
      <c r="E180" s="8">
        <v>10</v>
      </c>
      <c r="F180" s="9">
        <v>310</v>
      </c>
      <c r="G180" s="9">
        <v>95</v>
      </c>
      <c r="H180" s="9">
        <f>F180/(F180+G180)*100</f>
        <v>76.543209876543202</v>
      </c>
      <c r="I180" s="9">
        <f>100-H180</f>
        <v>23.456790123456798</v>
      </c>
    </row>
    <row r="181" spans="1:9" x14ac:dyDescent="0.25">
      <c r="A181" s="7">
        <v>2023</v>
      </c>
      <c r="B181" s="11">
        <v>8</v>
      </c>
      <c r="C181" s="7" t="s">
        <v>174</v>
      </c>
      <c r="D181" s="7" t="s">
        <v>175</v>
      </c>
      <c r="E181" s="8">
        <v>3</v>
      </c>
      <c r="F181" s="9">
        <v>93</v>
      </c>
      <c r="G181" s="9">
        <v>72</v>
      </c>
      <c r="H181" s="9">
        <f>F181/(F181+G181)*100</f>
        <v>56.36363636363636</v>
      </c>
      <c r="I181" s="9">
        <f>100-H181</f>
        <v>43.63636363636364</v>
      </c>
    </row>
    <row r="182" spans="1:9" ht="45" x14ac:dyDescent="0.25">
      <c r="A182" s="7">
        <v>2023</v>
      </c>
      <c r="B182" s="11">
        <v>8</v>
      </c>
      <c r="C182" s="7" t="s">
        <v>176</v>
      </c>
      <c r="D182" s="7" t="s">
        <v>177</v>
      </c>
      <c r="E182" s="8">
        <v>10</v>
      </c>
      <c r="F182" s="9">
        <v>310</v>
      </c>
      <c r="G182" s="9">
        <v>102</v>
      </c>
      <c r="H182" s="9">
        <f>F182/(F182+G182)*100</f>
        <v>75.242718446601941</v>
      </c>
      <c r="I182" s="9">
        <f>100-H182</f>
        <v>24.757281553398059</v>
      </c>
    </row>
    <row r="183" spans="1:9" ht="45" x14ac:dyDescent="0.25">
      <c r="A183" s="7">
        <v>2023</v>
      </c>
      <c r="B183" s="11">
        <v>8</v>
      </c>
      <c r="C183" s="7" t="s">
        <v>178</v>
      </c>
      <c r="D183" s="7" t="s">
        <v>179</v>
      </c>
      <c r="E183" s="8">
        <v>12</v>
      </c>
      <c r="F183" s="9">
        <v>372</v>
      </c>
      <c r="G183" s="9">
        <v>92</v>
      </c>
      <c r="H183" s="9">
        <f>F183/(F183+G183)*100</f>
        <v>80.172413793103445</v>
      </c>
      <c r="I183" s="9">
        <f>100-H183</f>
        <v>19.827586206896555</v>
      </c>
    </row>
    <row r="184" spans="1:9" x14ac:dyDescent="0.25">
      <c r="A184" s="7">
        <v>2023</v>
      </c>
      <c r="B184" s="11">
        <v>9</v>
      </c>
      <c r="C184" s="7" t="s">
        <v>3</v>
      </c>
      <c r="D184" s="7" t="s">
        <v>4</v>
      </c>
      <c r="E184" s="8">
        <v>36.380000000000003</v>
      </c>
      <c r="F184" s="9">
        <v>1091.4000000000001</v>
      </c>
      <c r="G184" s="9">
        <v>259.2</v>
      </c>
      <c r="H184" s="9">
        <f>F184/(F184+G184)*100</f>
        <v>80.808529542425589</v>
      </c>
      <c r="I184" s="9">
        <f>100-H184</f>
        <v>19.191470457574411</v>
      </c>
    </row>
    <row r="185" spans="1:9" ht="45" x14ac:dyDescent="0.25">
      <c r="A185" s="7">
        <v>2023</v>
      </c>
      <c r="B185" s="11">
        <v>9</v>
      </c>
      <c r="C185" s="7" t="s">
        <v>5</v>
      </c>
      <c r="D185" s="7" t="s">
        <v>6</v>
      </c>
      <c r="E185" s="8">
        <v>7</v>
      </c>
      <c r="F185" s="9">
        <v>210</v>
      </c>
      <c r="G185" s="9">
        <v>52</v>
      </c>
      <c r="H185" s="9">
        <f>F185/(F185+G185)*100</f>
        <v>80.152671755725194</v>
      </c>
      <c r="I185" s="9">
        <f>100-H185</f>
        <v>19.847328244274806</v>
      </c>
    </row>
    <row r="186" spans="1:9" x14ac:dyDescent="0.25">
      <c r="A186" s="7">
        <v>2023</v>
      </c>
      <c r="B186" s="11">
        <v>9</v>
      </c>
      <c r="C186" s="7" t="s">
        <v>7</v>
      </c>
      <c r="D186" s="7" t="s">
        <v>8</v>
      </c>
      <c r="E186" s="8">
        <v>12.4</v>
      </c>
      <c r="F186" s="9">
        <v>372</v>
      </c>
      <c r="G186" s="9">
        <v>77.400000000000006</v>
      </c>
      <c r="H186" s="9">
        <f>F186/(F186+G186)*100</f>
        <v>82.77703604806409</v>
      </c>
      <c r="I186" s="9">
        <f>100-H186</f>
        <v>17.22296395193591</v>
      </c>
    </row>
    <row r="187" spans="1:9" ht="30" x14ac:dyDescent="0.25">
      <c r="A187" s="7">
        <v>2023</v>
      </c>
      <c r="B187" s="11">
        <v>9</v>
      </c>
      <c r="C187" s="7" t="s">
        <v>9</v>
      </c>
      <c r="D187" s="7" t="s">
        <v>10</v>
      </c>
      <c r="E187" s="8">
        <v>5.6</v>
      </c>
      <c r="F187" s="9">
        <v>168</v>
      </c>
      <c r="G187" s="9">
        <v>23.6</v>
      </c>
      <c r="H187" s="9">
        <f>F187/(F187+G187)*100</f>
        <v>87.682672233820455</v>
      </c>
      <c r="I187" s="9">
        <f>100-H187</f>
        <v>12.317327766179545</v>
      </c>
    </row>
    <row r="188" spans="1:9" x14ac:dyDescent="0.25">
      <c r="A188" s="7">
        <v>2023</v>
      </c>
      <c r="B188" s="11">
        <v>9</v>
      </c>
      <c r="C188" s="7" t="s">
        <v>11</v>
      </c>
      <c r="D188" s="7" t="s">
        <v>12</v>
      </c>
      <c r="E188" s="8">
        <v>9</v>
      </c>
      <c r="F188" s="9">
        <v>270</v>
      </c>
      <c r="G188" s="9">
        <v>72</v>
      </c>
      <c r="H188" s="9">
        <f>F188/(F188+G188)*100</f>
        <v>78.94736842105263</v>
      </c>
      <c r="I188" s="9">
        <f>100-H188</f>
        <v>21.05263157894737</v>
      </c>
    </row>
    <row r="189" spans="1:9" ht="45" x14ac:dyDescent="0.25">
      <c r="A189" s="7">
        <v>2023</v>
      </c>
      <c r="B189" s="11">
        <v>9</v>
      </c>
      <c r="C189" s="7" t="s">
        <v>13</v>
      </c>
      <c r="D189" s="7" t="s">
        <v>14</v>
      </c>
      <c r="E189" s="8">
        <v>14</v>
      </c>
      <c r="F189" s="9">
        <v>420</v>
      </c>
      <c r="G189" s="9">
        <v>47</v>
      </c>
      <c r="H189" s="9">
        <f>F189/(F189+G189)*100</f>
        <v>89.935760171306214</v>
      </c>
      <c r="I189" s="9">
        <f>100-H189</f>
        <v>10.064239828693786</v>
      </c>
    </row>
    <row r="190" spans="1:9" x14ac:dyDescent="0.25">
      <c r="A190" s="7">
        <v>2023</v>
      </c>
      <c r="B190" s="11">
        <v>9</v>
      </c>
      <c r="C190" s="7" t="s">
        <v>15</v>
      </c>
      <c r="D190" s="7" t="s">
        <v>16</v>
      </c>
      <c r="E190" s="8">
        <v>1.93</v>
      </c>
      <c r="F190" s="9">
        <v>58</v>
      </c>
      <c r="G190" s="9">
        <v>3</v>
      </c>
      <c r="H190" s="9">
        <f>F190/(F190+G190)*100</f>
        <v>95.081967213114751</v>
      </c>
      <c r="I190" s="9">
        <f>100-H190</f>
        <v>4.9180327868852487</v>
      </c>
    </row>
    <row r="191" spans="1:9" ht="30" x14ac:dyDescent="0.25">
      <c r="A191" s="7">
        <v>2023</v>
      </c>
      <c r="B191" s="11">
        <v>9</v>
      </c>
      <c r="C191" s="7" t="s">
        <v>17</v>
      </c>
      <c r="D191" s="7" t="s">
        <v>18</v>
      </c>
      <c r="E191" s="8">
        <v>33.5</v>
      </c>
      <c r="F191" s="9">
        <v>1005</v>
      </c>
      <c r="G191" s="9">
        <v>212</v>
      </c>
      <c r="H191" s="9">
        <f>F191/(F191+G191)*100</f>
        <v>82.580115036976181</v>
      </c>
      <c r="I191" s="9">
        <f>100-H191</f>
        <v>17.419884963023819</v>
      </c>
    </row>
    <row r="192" spans="1:9" ht="30" x14ac:dyDescent="0.25">
      <c r="A192" s="7">
        <v>2023</v>
      </c>
      <c r="B192" s="11">
        <v>9</v>
      </c>
      <c r="C192" s="7" t="s">
        <v>19</v>
      </c>
      <c r="D192" s="7" t="s">
        <v>20</v>
      </c>
      <c r="E192" s="8">
        <v>23.5</v>
      </c>
      <c r="F192" s="9">
        <v>705</v>
      </c>
      <c r="G192" s="9">
        <v>124.5</v>
      </c>
      <c r="H192" s="9">
        <f>F192/(F192+G192)*100</f>
        <v>84.99095840867993</v>
      </c>
      <c r="I192" s="9">
        <f>100-H192</f>
        <v>15.00904159132007</v>
      </c>
    </row>
    <row r="193" spans="1:9" ht="30" x14ac:dyDescent="0.25">
      <c r="A193" s="7">
        <v>2023</v>
      </c>
      <c r="B193" s="11">
        <v>9</v>
      </c>
      <c r="C193" s="7" t="s">
        <v>21</v>
      </c>
      <c r="D193" s="7" t="s">
        <v>22</v>
      </c>
      <c r="E193" s="8">
        <v>4.5</v>
      </c>
      <c r="F193" s="9">
        <v>135</v>
      </c>
      <c r="G193" s="9">
        <v>5</v>
      </c>
      <c r="H193" s="9">
        <f>F193/(F193+G193)*100</f>
        <v>96.428571428571431</v>
      </c>
      <c r="I193" s="9">
        <f>100-H193</f>
        <v>3.5714285714285694</v>
      </c>
    </row>
    <row r="194" spans="1:9" ht="30" x14ac:dyDescent="0.25">
      <c r="A194" s="7">
        <v>2023</v>
      </c>
      <c r="B194" s="11">
        <v>9</v>
      </c>
      <c r="C194" s="7" t="s">
        <v>23</v>
      </c>
      <c r="D194" s="7" t="s">
        <v>24</v>
      </c>
      <c r="E194" s="8">
        <v>5.5</v>
      </c>
      <c r="F194" s="9">
        <v>165</v>
      </c>
      <c r="G194" s="9">
        <v>26</v>
      </c>
      <c r="H194" s="9">
        <f>F194/(F194+G194)*100</f>
        <v>86.387434554973822</v>
      </c>
      <c r="I194" s="9">
        <f>100-H194</f>
        <v>13.612565445026178</v>
      </c>
    </row>
    <row r="195" spans="1:9" x14ac:dyDescent="0.25">
      <c r="A195" s="7">
        <v>2023</v>
      </c>
      <c r="B195" s="11">
        <v>9</v>
      </c>
      <c r="C195" s="7" t="s">
        <v>25</v>
      </c>
      <c r="D195" s="7" t="s">
        <v>26</v>
      </c>
      <c r="E195" s="8">
        <v>14.57</v>
      </c>
      <c r="F195" s="9">
        <v>437</v>
      </c>
      <c r="G195" s="9">
        <v>56</v>
      </c>
      <c r="H195" s="9">
        <f>F195/(F195+G195)*100</f>
        <v>88.640973630831638</v>
      </c>
      <c r="I195" s="9">
        <f>100-H195</f>
        <v>11.359026369168362</v>
      </c>
    </row>
    <row r="196" spans="1:9" ht="30" x14ac:dyDescent="0.25">
      <c r="A196" s="7">
        <v>2023</v>
      </c>
      <c r="B196" s="11">
        <v>9</v>
      </c>
      <c r="C196" s="7" t="s">
        <v>27</v>
      </c>
      <c r="D196" s="7" t="s">
        <v>28</v>
      </c>
      <c r="E196" s="8">
        <v>16.829999999999998</v>
      </c>
      <c r="F196" s="9">
        <v>505</v>
      </c>
      <c r="G196" s="9">
        <v>108</v>
      </c>
      <c r="H196" s="9">
        <f>F196/(F196+G196)*100</f>
        <v>82.381729200652529</v>
      </c>
      <c r="I196" s="9">
        <f>100-H196</f>
        <v>17.618270799347471</v>
      </c>
    </row>
    <row r="197" spans="1:9" ht="30" x14ac:dyDescent="0.25">
      <c r="A197" s="7">
        <v>2023</v>
      </c>
      <c r="B197" s="11">
        <v>9</v>
      </c>
      <c r="C197" s="7" t="s">
        <v>29</v>
      </c>
      <c r="D197" s="7" t="s">
        <v>30</v>
      </c>
      <c r="E197" s="8">
        <v>15.13</v>
      </c>
      <c r="F197" s="9">
        <v>454</v>
      </c>
      <c r="G197" s="9">
        <v>48</v>
      </c>
      <c r="H197" s="9">
        <f>F197/(F197+G197)*100</f>
        <v>90.438247011952186</v>
      </c>
      <c r="I197" s="9">
        <f>100-H197</f>
        <v>9.5617529880478145</v>
      </c>
    </row>
    <row r="198" spans="1:9" x14ac:dyDescent="0.25">
      <c r="A198" s="7">
        <v>2023</v>
      </c>
      <c r="B198" s="11">
        <v>9</v>
      </c>
      <c r="C198" s="7" t="s">
        <v>31</v>
      </c>
      <c r="D198" s="7" t="s">
        <v>32</v>
      </c>
      <c r="E198" s="8">
        <v>44</v>
      </c>
      <c r="F198" s="9">
        <v>1320</v>
      </c>
      <c r="G198" s="9">
        <v>190</v>
      </c>
      <c r="H198" s="9">
        <f>F198/(F198+G198)*100</f>
        <v>87.41721854304636</v>
      </c>
      <c r="I198" s="9">
        <f>100-H198</f>
        <v>12.58278145695364</v>
      </c>
    </row>
    <row r="199" spans="1:9" x14ac:dyDescent="0.25">
      <c r="A199" s="7">
        <v>2023</v>
      </c>
      <c r="B199" s="11">
        <v>9</v>
      </c>
      <c r="C199" s="7" t="s">
        <v>33</v>
      </c>
      <c r="D199" s="7" t="s">
        <v>34</v>
      </c>
      <c r="E199" s="8">
        <v>8</v>
      </c>
      <c r="F199" s="9">
        <v>240</v>
      </c>
      <c r="G199" s="9">
        <v>19</v>
      </c>
      <c r="H199" s="9">
        <f>F199/(F199+G199)*100</f>
        <v>92.664092664092664</v>
      </c>
      <c r="I199" s="9">
        <f>100-H199</f>
        <v>7.3359073359073363</v>
      </c>
    </row>
    <row r="200" spans="1:9" x14ac:dyDescent="0.25">
      <c r="A200" s="7">
        <v>2023</v>
      </c>
      <c r="B200" s="11">
        <v>9</v>
      </c>
      <c r="C200" s="7" t="s">
        <v>35</v>
      </c>
      <c r="D200" s="7" t="s">
        <v>36</v>
      </c>
      <c r="E200" s="8">
        <v>17</v>
      </c>
      <c r="F200" s="9">
        <v>510</v>
      </c>
      <c r="G200" s="9">
        <v>113</v>
      </c>
      <c r="H200" s="9">
        <f>F200/(F200+G200)*100</f>
        <v>81.861958266452646</v>
      </c>
      <c r="I200" s="9">
        <f>100-H200</f>
        <v>18.138041733547354</v>
      </c>
    </row>
    <row r="201" spans="1:9" ht="30" x14ac:dyDescent="0.25">
      <c r="A201" s="7">
        <v>2023</v>
      </c>
      <c r="B201" s="11">
        <v>9</v>
      </c>
      <c r="C201" s="7" t="s">
        <v>37</v>
      </c>
      <c r="D201" s="7" t="s">
        <v>38</v>
      </c>
      <c r="E201" s="8">
        <v>14</v>
      </c>
      <c r="F201" s="9">
        <v>420</v>
      </c>
      <c r="G201" s="9">
        <v>84</v>
      </c>
      <c r="H201" s="9">
        <f>F201/(F201+G201)*100</f>
        <v>83.333333333333343</v>
      </c>
      <c r="I201" s="9">
        <f>100-H201</f>
        <v>16.666666666666657</v>
      </c>
    </row>
    <row r="202" spans="1:9" ht="30" x14ac:dyDescent="0.25">
      <c r="A202" s="7">
        <v>2023</v>
      </c>
      <c r="B202" s="11">
        <v>9</v>
      </c>
      <c r="C202" s="7" t="s">
        <v>39</v>
      </c>
      <c r="D202" s="7" t="s">
        <v>40</v>
      </c>
      <c r="E202" s="8">
        <v>25.63</v>
      </c>
      <c r="F202" s="9">
        <v>769</v>
      </c>
      <c r="G202" s="9">
        <v>189</v>
      </c>
      <c r="H202" s="9">
        <f>F202/(F202+G202)*100</f>
        <v>80.271398747390393</v>
      </c>
      <c r="I202" s="9">
        <f>100-H202</f>
        <v>19.728601252609607</v>
      </c>
    </row>
    <row r="203" spans="1:9" ht="45" x14ac:dyDescent="0.25">
      <c r="A203" s="7">
        <v>2023</v>
      </c>
      <c r="B203" s="11">
        <v>9</v>
      </c>
      <c r="C203" s="7" t="s">
        <v>41</v>
      </c>
      <c r="D203" s="7" t="s">
        <v>42</v>
      </c>
      <c r="E203" s="8">
        <v>6</v>
      </c>
      <c r="F203" s="9">
        <v>180</v>
      </c>
      <c r="G203" s="9">
        <v>50</v>
      </c>
      <c r="H203" s="9">
        <f>F203/(F203+G203)*100</f>
        <v>78.260869565217391</v>
      </c>
      <c r="I203" s="9">
        <f>100-H203</f>
        <v>21.739130434782609</v>
      </c>
    </row>
    <row r="204" spans="1:9" ht="30" x14ac:dyDescent="0.25">
      <c r="A204" s="7">
        <v>2023</v>
      </c>
      <c r="B204" s="11">
        <v>9</v>
      </c>
      <c r="C204" s="7" t="s">
        <v>43</v>
      </c>
      <c r="D204" s="7" t="s">
        <v>44</v>
      </c>
      <c r="E204" s="8">
        <v>4</v>
      </c>
      <c r="F204" s="9">
        <v>120</v>
      </c>
      <c r="G204" s="9">
        <v>18</v>
      </c>
      <c r="H204" s="9">
        <f>F204/(F204+G204)*100</f>
        <v>86.956521739130437</v>
      </c>
      <c r="I204" s="9">
        <f>100-H204</f>
        <v>13.043478260869563</v>
      </c>
    </row>
    <row r="205" spans="1:9" ht="45" x14ac:dyDescent="0.25">
      <c r="A205" s="7">
        <v>2023</v>
      </c>
      <c r="B205" s="11">
        <v>9</v>
      </c>
      <c r="C205" s="7" t="s">
        <v>45</v>
      </c>
      <c r="D205" s="7" t="s">
        <v>46</v>
      </c>
      <c r="E205" s="8">
        <v>62.63</v>
      </c>
      <c r="F205" s="9">
        <v>1879</v>
      </c>
      <c r="G205" s="9">
        <v>448.1</v>
      </c>
      <c r="H205" s="9">
        <f>F205/(F205+G205)*100</f>
        <v>80.74427398908513</v>
      </c>
      <c r="I205" s="9">
        <f>100-H205</f>
        <v>19.25572601091487</v>
      </c>
    </row>
    <row r="206" spans="1:9" ht="30" x14ac:dyDescent="0.25">
      <c r="A206" s="7">
        <v>2023</v>
      </c>
      <c r="B206" s="11">
        <v>9</v>
      </c>
      <c r="C206" s="7" t="s">
        <v>47</v>
      </c>
      <c r="D206" s="7" t="s">
        <v>48</v>
      </c>
      <c r="E206" s="8">
        <v>92.77</v>
      </c>
      <c r="F206" s="9">
        <v>2783</v>
      </c>
      <c r="G206" s="9">
        <v>750</v>
      </c>
      <c r="H206" s="9">
        <f>F206/(F206+G206)*100</f>
        <v>78.771582224738182</v>
      </c>
      <c r="I206" s="9">
        <f>100-H206</f>
        <v>21.228417775261818</v>
      </c>
    </row>
    <row r="207" spans="1:9" ht="30" x14ac:dyDescent="0.25">
      <c r="A207" s="7">
        <v>2023</v>
      </c>
      <c r="B207" s="11">
        <v>9</v>
      </c>
      <c r="C207" s="7" t="s">
        <v>49</v>
      </c>
      <c r="D207" s="7" t="s">
        <v>50</v>
      </c>
      <c r="E207" s="8">
        <v>0.4</v>
      </c>
      <c r="F207" s="9">
        <v>12</v>
      </c>
      <c r="G207" s="9">
        <v>0</v>
      </c>
      <c r="H207" s="9">
        <f>F207/(F207+G207)*100</f>
        <v>100</v>
      </c>
      <c r="I207" s="9">
        <f>100-H207</f>
        <v>0</v>
      </c>
    </row>
    <row r="208" spans="1:9" ht="30" x14ac:dyDescent="0.25">
      <c r="A208" s="7">
        <v>2023</v>
      </c>
      <c r="B208" s="11">
        <v>9</v>
      </c>
      <c r="C208" s="7" t="s">
        <v>51</v>
      </c>
      <c r="D208" s="7" t="s">
        <v>52</v>
      </c>
      <c r="E208" s="8">
        <v>102.82</v>
      </c>
      <c r="F208" s="9">
        <v>3084.6</v>
      </c>
      <c r="G208" s="9">
        <v>698.28</v>
      </c>
      <c r="H208" s="9">
        <f>F208/(F208+G208)*100</f>
        <v>81.541048090343864</v>
      </c>
      <c r="I208" s="9">
        <f>100-H208</f>
        <v>18.458951909656136</v>
      </c>
    </row>
    <row r="209" spans="1:9" x14ac:dyDescent="0.25">
      <c r="A209" s="7">
        <v>2023</v>
      </c>
      <c r="B209" s="11">
        <v>9</v>
      </c>
      <c r="C209" s="7" t="s">
        <v>53</v>
      </c>
      <c r="D209" s="7" t="s">
        <v>54</v>
      </c>
      <c r="E209" s="8">
        <v>14.33</v>
      </c>
      <c r="F209" s="9">
        <v>430</v>
      </c>
      <c r="G209" s="9">
        <v>79</v>
      </c>
      <c r="H209" s="9">
        <f>F209/(F209+G209)*100</f>
        <v>84.479371316306484</v>
      </c>
      <c r="I209" s="9">
        <f>100-H209</f>
        <v>15.520628683693516</v>
      </c>
    </row>
    <row r="210" spans="1:9" x14ac:dyDescent="0.25">
      <c r="A210" s="7">
        <v>2023</v>
      </c>
      <c r="B210" s="11">
        <v>9</v>
      </c>
      <c r="C210" s="7" t="s">
        <v>55</v>
      </c>
      <c r="D210" s="7" t="s">
        <v>56</v>
      </c>
      <c r="E210" s="8">
        <v>27</v>
      </c>
      <c r="F210" s="9">
        <v>810</v>
      </c>
      <c r="G210" s="9">
        <v>175</v>
      </c>
      <c r="H210" s="9">
        <f>F210/(F210+G210)*100</f>
        <v>82.233502538071065</v>
      </c>
      <c r="I210" s="9">
        <f>100-H210</f>
        <v>17.766497461928935</v>
      </c>
    </row>
    <row r="211" spans="1:9" ht="30" x14ac:dyDescent="0.25">
      <c r="A211" s="7">
        <v>2023</v>
      </c>
      <c r="B211" s="11">
        <v>9</v>
      </c>
      <c r="C211" s="7" t="s">
        <v>57</v>
      </c>
      <c r="D211" s="7" t="s">
        <v>58</v>
      </c>
      <c r="E211" s="8">
        <v>24.68</v>
      </c>
      <c r="F211" s="9">
        <v>740.4</v>
      </c>
      <c r="G211" s="9">
        <v>198.72</v>
      </c>
      <c r="H211" s="9">
        <f>F211/(F211+G211)*100</f>
        <v>78.839764886276512</v>
      </c>
      <c r="I211" s="9">
        <f>100-H211</f>
        <v>21.160235113723488</v>
      </c>
    </row>
    <row r="212" spans="1:9" ht="30" x14ac:dyDescent="0.25">
      <c r="A212" s="7">
        <v>2023</v>
      </c>
      <c r="B212" s="11">
        <v>9</v>
      </c>
      <c r="C212" s="7" t="s">
        <v>59</v>
      </c>
      <c r="D212" s="7" t="s">
        <v>60</v>
      </c>
      <c r="E212" s="8">
        <v>77</v>
      </c>
      <c r="F212" s="9">
        <v>2310</v>
      </c>
      <c r="G212" s="9">
        <v>563</v>
      </c>
      <c r="H212" s="9">
        <f>F212/(F212+G212)*100</f>
        <v>80.403759136790811</v>
      </c>
      <c r="I212" s="9">
        <f>100-H212</f>
        <v>19.596240863209189</v>
      </c>
    </row>
    <row r="213" spans="1:9" ht="45" x14ac:dyDescent="0.25">
      <c r="A213" s="7">
        <v>2023</v>
      </c>
      <c r="B213" s="11">
        <v>9</v>
      </c>
      <c r="C213" s="7" t="s">
        <v>61</v>
      </c>
      <c r="D213" s="7" t="s">
        <v>62</v>
      </c>
      <c r="E213" s="8">
        <v>10</v>
      </c>
      <c r="F213" s="9">
        <v>300</v>
      </c>
      <c r="G213" s="9">
        <v>58</v>
      </c>
      <c r="H213" s="9">
        <f>F213/(F213+G213)*100</f>
        <v>83.798882681564251</v>
      </c>
      <c r="I213" s="9">
        <f>100-H213</f>
        <v>16.201117318435749</v>
      </c>
    </row>
    <row r="214" spans="1:9" ht="30" x14ac:dyDescent="0.25">
      <c r="A214" s="7">
        <v>2023</v>
      </c>
      <c r="B214" s="11">
        <v>9</v>
      </c>
      <c r="C214" s="7" t="s">
        <v>63</v>
      </c>
      <c r="D214" s="7" t="s">
        <v>64</v>
      </c>
      <c r="E214" s="8">
        <v>5</v>
      </c>
      <c r="F214" s="9">
        <v>150</v>
      </c>
      <c r="G214" s="9">
        <v>45</v>
      </c>
      <c r="H214" s="9">
        <f>F214/(F214+G214)*100</f>
        <v>76.923076923076934</v>
      </c>
      <c r="I214" s="9">
        <f>100-H214</f>
        <v>23.076923076923066</v>
      </c>
    </row>
    <row r="215" spans="1:9" ht="45" x14ac:dyDescent="0.25">
      <c r="A215" s="7">
        <v>2023</v>
      </c>
      <c r="B215" s="11">
        <v>9</v>
      </c>
      <c r="C215" s="7" t="s">
        <v>65</v>
      </c>
      <c r="D215" s="7" t="s">
        <v>66</v>
      </c>
      <c r="E215" s="8">
        <v>97.4</v>
      </c>
      <c r="F215" s="9">
        <v>2922</v>
      </c>
      <c r="G215" s="9">
        <v>789</v>
      </c>
      <c r="H215" s="9">
        <f>F215/(F215+G215)*100</f>
        <v>78.73888439773647</v>
      </c>
      <c r="I215" s="9">
        <f>100-H215</f>
        <v>21.26111560226353</v>
      </c>
    </row>
    <row r="216" spans="1:9" ht="30" x14ac:dyDescent="0.25">
      <c r="A216" s="7">
        <v>2023</v>
      </c>
      <c r="B216" s="11">
        <v>9</v>
      </c>
      <c r="C216" s="7" t="s">
        <v>67</v>
      </c>
      <c r="D216" s="7" t="s">
        <v>68</v>
      </c>
      <c r="E216" s="8">
        <v>50</v>
      </c>
      <c r="F216" s="9">
        <v>1500</v>
      </c>
      <c r="G216" s="9">
        <v>351</v>
      </c>
      <c r="H216" s="9">
        <f>F216/(F216+G216)*100</f>
        <v>81.037277147487842</v>
      </c>
      <c r="I216" s="9">
        <f>100-H216</f>
        <v>18.962722852512158</v>
      </c>
    </row>
    <row r="217" spans="1:9" ht="30" x14ac:dyDescent="0.25">
      <c r="A217" s="7">
        <v>2023</v>
      </c>
      <c r="B217" s="11">
        <v>9</v>
      </c>
      <c r="C217" s="7" t="s">
        <v>69</v>
      </c>
      <c r="D217" s="7" t="s">
        <v>70</v>
      </c>
      <c r="E217" s="8">
        <v>68.069999999999993</v>
      </c>
      <c r="F217" s="9">
        <v>2041.99</v>
      </c>
      <c r="G217" s="9">
        <v>492</v>
      </c>
      <c r="H217" s="9">
        <f>F217/(F217+G217)*100</f>
        <v>80.583980205131041</v>
      </c>
      <c r="I217" s="9">
        <f>100-H217</f>
        <v>19.416019794868959</v>
      </c>
    </row>
    <row r="218" spans="1:9" ht="30" x14ac:dyDescent="0.25">
      <c r="A218" s="7">
        <v>2023</v>
      </c>
      <c r="B218" s="11">
        <v>9</v>
      </c>
      <c r="C218" s="7" t="s">
        <v>71</v>
      </c>
      <c r="D218" s="7" t="s">
        <v>72</v>
      </c>
      <c r="E218" s="8">
        <v>0.5</v>
      </c>
      <c r="F218" s="9">
        <v>15</v>
      </c>
      <c r="G218" s="9">
        <v>1</v>
      </c>
      <c r="H218" s="9">
        <f>F218/(F218+G218)*100</f>
        <v>93.75</v>
      </c>
      <c r="I218" s="9">
        <f>100-H218</f>
        <v>6.25</v>
      </c>
    </row>
    <row r="219" spans="1:9" x14ac:dyDescent="0.25">
      <c r="A219" s="7">
        <v>2023</v>
      </c>
      <c r="B219" s="11">
        <v>9</v>
      </c>
      <c r="C219" s="7" t="s">
        <v>73</v>
      </c>
      <c r="D219" s="7" t="s">
        <v>74</v>
      </c>
      <c r="E219" s="8">
        <v>83.47</v>
      </c>
      <c r="F219" s="9">
        <v>2504</v>
      </c>
      <c r="G219" s="9">
        <v>599</v>
      </c>
      <c r="H219" s="9">
        <f>F219/(F219+G219)*100</f>
        <v>80.696100547856915</v>
      </c>
      <c r="I219" s="9">
        <f>100-H219</f>
        <v>19.303899452143085</v>
      </c>
    </row>
    <row r="220" spans="1:9" ht="30" x14ac:dyDescent="0.25">
      <c r="A220" s="7">
        <v>2023</v>
      </c>
      <c r="B220" s="11">
        <v>9</v>
      </c>
      <c r="C220" s="7" t="s">
        <v>75</v>
      </c>
      <c r="D220" s="7" t="s">
        <v>76</v>
      </c>
      <c r="E220" s="8">
        <v>83.54</v>
      </c>
      <c r="F220" s="9">
        <v>2506</v>
      </c>
      <c r="G220" s="9">
        <v>552</v>
      </c>
      <c r="H220" s="9">
        <f>F220/(F220+G220)*100</f>
        <v>81.948986265533037</v>
      </c>
      <c r="I220" s="9">
        <f>100-H220</f>
        <v>18.051013734466963</v>
      </c>
    </row>
    <row r="221" spans="1:9" ht="30" x14ac:dyDescent="0.25">
      <c r="A221" s="7">
        <v>2023</v>
      </c>
      <c r="B221" s="11">
        <v>9</v>
      </c>
      <c r="C221" s="7" t="s">
        <v>77</v>
      </c>
      <c r="D221" s="7" t="s">
        <v>78</v>
      </c>
      <c r="E221" s="8">
        <v>51.2</v>
      </c>
      <c r="F221" s="9">
        <v>1535.9</v>
      </c>
      <c r="G221" s="9">
        <v>337.66</v>
      </c>
      <c r="H221" s="9">
        <f>F221/(F221+G221)*100</f>
        <v>81.977625483037642</v>
      </c>
      <c r="I221" s="9">
        <f>100-H221</f>
        <v>18.022374516962358</v>
      </c>
    </row>
    <row r="222" spans="1:9" x14ac:dyDescent="0.25">
      <c r="A222" s="7">
        <v>2023</v>
      </c>
      <c r="B222" s="11">
        <v>9</v>
      </c>
      <c r="C222" s="7" t="s">
        <v>79</v>
      </c>
      <c r="D222" s="7" t="s">
        <v>80</v>
      </c>
      <c r="E222" s="8">
        <v>18.5</v>
      </c>
      <c r="F222" s="9">
        <v>555</v>
      </c>
      <c r="G222" s="9">
        <v>128.5</v>
      </c>
      <c r="H222" s="9">
        <f>F222/(F222+G222)*100</f>
        <v>81.199707388441851</v>
      </c>
      <c r="I222" s="9">
        <f>100-H222</f>
        <v>18.800292611558149</v>
      </c>
    </row>
    <row r="223" spans="1:9" ht="30" x14ac:dyDescent="0.25">
      <c r="A223" s="7">
        <v>2023</v>
      </c>
      <c r="B223" s="11">
        <v>9</v>
      </c>
      <c r="C223" s="7" t="s">
        <v>81</v>
      </c>
      <c r="D223" s="7" t="s">
        <v>82</v>
      </c>
      <c r="E223" s="8">
        <v>15.5</v>
      </c>
      <c r="F223" s="9">
        <v>465</v>
      </c>
      <c r="G223" s="9">
        <v>114.5</v>
      </c>
      <c r="H223" s="9">
        <f>F223/(F223+G223)*100</f>
        <v>80.241587575496126</v>
      </c>
      <c r="I223" s="9">
        <f>100-H223</f>
        <v>19.758412424503874</v>
      </c>
    </row>
    <row r="224" spans="1:9" x14ac:dyDescent="0.25">
      <c r="A224" s="7">
        <v>2023</v>
      </c>
      <c r="B224" s="11">
        <v>9</v>
      </c>
      <c r="C224" s="7" t="s">
        <v>83</v>
      </c>
      <c r="D224" s="7" t="s">
        <v>84</v>
      </c>
      <c r="E224" s="8">
        <v>11</v>
      </c>
      <c r="F224" s="9">
        <v>330</v>
      </c>
      <c r="G224" s="9">
        <v>60</v>
      </c>
      <c r="H224" s="9">
        <f>F224/(F224+G224)*100</f>
        <v>84.615384615384613</v>
      </c>
      <c r="I224" s="9">
        <f>100-H224</f>
        <v>15.384615384615387</v>
      </c>
    </row>
    <row r="225" spans="1:9" ht="30" x14ac:dyDescent="0.25">
      <c r="A225" s="7">
        <v>2023</v>
      </c>
      <c r="B225" s="11">
        <v>9</v>
      </c>
      <c r="C225" s="7" t="s">
        <v>85</v>
      </c>
      <c r="D225" s="7" t="s">
        <v>86</v>
      </c>
      <c r="E225" s="8">
        <v>14</v>
      </c>
      <c r="F225" s="9">
        <v>420</v>
      </c>
      <c r="G225" s="9">
        <v>94</v>
      </c>
      <c r="H225" s="9">
        <f>F225/(F225+G225)*100</f>
        <v>81.712062256809332</v>
      </c>
      <c r="I225" s="9">
        <f>100-H225</f>
        <v>18.287937743190668</v>
      </c>
    </row>
    <row r="226" spans="1:9" ht="30" x14ac:dyDescent="0.25">
      <c r="A226" s="7">
        <v>2023</v>
      </c>
      <c r="B226" s="11">
        <v>9</v>
      </c>
      <c r="C226" s="7" t="s">
        <v>87</v>
      </c>
      <c r="D226" s="7" t="s">
        <v>88</v>
      </c>
      <c r="E226" s="8">
        <v>42</v>
      </c>
      <c r="F226" s="9">
        <v>1260</v>
      </c>
      <c r="G226" s="9">
        <v>319</v>
      </c>
      <c r="H226" s="9">
        <f>F226/(F226+G226)*100</f>
        <v>79.797340088663717</v>
      </c>
      <c r="I226" s="9">
        <f>100-H226</f>
        <v>20.202659911336283</v>
      </c>
    </row>
    <row r="227" spans="1:9" ht="30" x14ac:dyDescent="0.25">
      <c r="A227" s="7">
        <v>2023</v>
      </c>
      <c r="B227" s="11">
        <v>9</v>
      </c>
      <c r="C227" s="7" t="s">
        <v>89</v>
      </c>
      <c r="D227" s="7" t="s">
        <v>90</v>
      </c>
      <c r="E227" s="8">
        <v>21</v>
      </c>
      <c r="F227" s="9">
        <v>630</v>
      </c>
      <c r="G227" s="9">
        <v>91</v>
      </c>
      <c r="H227" s="9">
        <f>F227/(F227+G227)*100</f>
        <v>87.378640776699029</v>
      </c>
      <c r="I227" s="9">
        <f>100-H227</f>
        <v>12.621359223300971</v>
      </c>
    </row>
    <row r="228" spans="1:9" ht="45" x14ac:dyDescent="0.25">
      <c r="A228" s="7">
        <v>2023</v>
      </c>
      <c r="B228" s="11">
        <v>9</v>
      </c>
      <c r="C228" s="7" t="s">
        <v>91</v>
      </c>
      <c r="D228" s="7" t="s">
        <v>92</v>
      </c>
      <c r="E228" s="8">
        <v>19.5</v>
      </c>
      <c r="F228" s="9">
        <v>585</v>
      </c>
      <c r="G228" s="9">
        <v>124.5</v>
      </c>
      <c r="H228" s="9">
        <f>F228/(F228+G228)*100</f>
        <v>82.4524312896406</v>
      </c>
      <c r="I228" s="9">
        <f>100-H228</f>
        <v>17.5475687103594</v>
      </c>
    </row>
    <row r="229" spans="1:9" ht="45" x14ac:dyDescent="0.25">
      <c r="A229" s="7">
        <v>2023</v>
      </c>
      <c r="B229" s="11">
        <v>9</v>
      </c>
      <c r="C229" s="7" t="s">
        <v>93</v>
      </c>
      <c r="D229" s="7" t="s">
        <v>94</v>
      </c>
      <c r="E229" s="8">
        <v>2.5</v>
      </c>
      <c r="F229" s="9">
        <v>75</v>
      </c>
      <c r="G229" s="9">
        <v>29.5</v>
      </c>
      <c r="H229" s="9">
        <f>F229/(F229+G229)*100</f>
        <v>71.770334928229659</v>
      </c>
      <c r="I229" s="9">
        <f>100-H229</f>
        <v>28.229665071770341</v>
      </c>
    </row>
    <row r="230" spans="1:9" x14ac:dyDescent="0.25">
      <c r="A230" s="7">
        <v>2023</v>
      </c>
      <c r="B230" s="11">
        <v>9</v>
      </c>
      <c r="C230" s="7" t="s">
        <v>95</v>
      </c>
      <c r="D230" s="7" t="s">
        <v>96</v>
      </c>
      <c r="E230" s="8">
        <v>25.1</v>
      </c>
      <c r="F230" s="9">
        <v>753.1</v>
      </c>
      <c r="G230" s="9">
        <v>177.34</v>
      </c>
      <c r="H230" s="9">
        <f>F230/(F230+G230)*100</f>
        <v>80.940200335325216</v>
      </c>
      <c r="I230" s="9">
        <f>100-H230</f>
        <v>19.059799664674784</v>
      </c>
    </row>
    <row r="231" spans="1:9" x14ac:dyDescent="0.25">
      <c r="A231" s="7">
        <v>2023</v>
      </c>
      <c r="B231" s="11">
        <v>9</v>
      </c>
      <c r="C231" s="7" t="s">
        <v>97</v>
      </c>
      <c r="D231" s="7" t="s">
        <v>98</v>
      </c>
      <c r="E231" s="8">
        <v>21.5</v>
      </c>
      <c r="F231" s="9">
        <v>645</v>
      </c>
      <c r="G231" s="9">
        <v>106</v>
      </c>
      <c r="H231" s="9">
        <f>F231/(F231+G231)*100</f>
        <v>85.885486018641814</v>
      </c>
      <c r="I231" s="9">
        <f>100-H231</f>
        <v>14.114513981358186</v>
      </c>
    </row>
    <row r="232" spans="1:9" ht="30" x14ac:dyDescent="0.25">
      <c r="A232" s="7">
        <v>2023</v>
      </c>
      <c r="B232" s="11">
        <v>9</v>
      </c>
      <c r="C232" s="7" t="s">
        <v>99</v>
      </c>
      <c r="D232" s="7" t="s">
        <v>100</v>
      </c>
      <c r="E232" s="8">
        <v>3</v>
      </c>
      <c r="F232" s="9">
        <v>90</v>
      </c>
      <c r="G232" s="9">
        <v>17</v>
      </c>
      <c r="H232" s="9">
        <f>F232/(F232+G232)*100</f>
        <v>84.112149532710276</v>
      </c>
      <c r="I232" s="9">
        <f>100-H232</f>
        <v>15.887850467289724</v>
      </c>
    </row>
    <row r="233" spans="1:9" ht="30" x14ac:dyDescent="0.25">
      <c r="A233" s="7">
        <v>2023</v>
      </c>
      <c r="B233" s="11">
        <v>9</v>
      </c>
      <c r="C233" s="7" t="s">
        <v>101</v>
      </c>
      <c r="D233" s="7" t="s">
        <v>102</v>
      </c>
      <c r="E233" s="8">
        <v>9</v>
      </c>
      <c r="F233" s="9">
        <v>270</v>
      </c>
      <c r="G233" s="9">
        <v>61</v>
      </c>
      <c r="H233" s="9">
        <f>F233/(F233+G233)*100</f>
        <v>81.570996978851966</v>
      </c>
      <c r="I233" s="9">
        <f>100-H233</f>
        <v>18.429003021148034</v>
      </c>
    </row>
    <row r="234" spans="1:9" ht="30" x14ac:dyDescent="0.25">
      <c r="A234" s="7">
        <v>2023</v>
      </c>
      <c r="B234" s="11">
        <v>9</v>
      </c>
      <c r="C234" s="7" t="s">
        <v>103</v>
      </c>
      <c r="D234" s="7" t="s">
        <v>104</v>
      </c>
      <c r="E234" s="8">
        <v>12</v>
      </c>
      <c r="F234" s="9">
        <v>360</v>
      </c>
      <c r="G234" s="9">
        <v>62</v>
      </c>
      <c r="H234" s="9">
        <f>F234/(F234+G234)*100</f>
        <v>85.308056872037923</v>
      </c>
      <c r="I234" s="9">
        <f>100-H234</f>
        <v>14.691943127962077</v>
      </c>
    </row>
    <row r="235" spans="1:9" x14ac:dyDescent="0.25">
      <c r="A235" s="7">
        <v>2023</v>
      </c>
      <c r="B235" s="11">
        <v>9</v>
      </c>
      <c r="C235" s="7" t="s">
        <v>105</v>
      </c>
      <c r="D235" s="7" t="s">
        <v>106</v>
      </c>
      <c r="E235" s="8">
        <v>20.8</v>
      </c>
      <c r="F235" s="9">
        <v>624</v>
      </c>
      <c r="G235" s="9">
        <v>182</v>
      </c>
      <c r="H235" s="9">
        <f>F235/(F235+G235)*100</f>
        <v>77.41935483870968</v>
      </c>
      <c r="I235" s="9">
        <f>100-H235</f>
        <v>22.58064516129032</v>
      </c>
    </row>
    <row r="236" spans="1:9" x14ac:dyDescent="0.25">
      <c r="A236" s="7">
        <v>2023</v>
      </c>
      <c r="B236" s="11">
        <v>9</v>
      </c>
      <c r="C236" s="7" t="s">
        <v>107</v>
      </c>
      <c r="D236" s="7" t="s">
        <v>108</v>
      </c>
      <c r="E236" s="8">
        <v>36.200000000000003</v>
      </c>
      <c r="F236" s="9">
        <v>1086</v>
      </c>
      <c r="G236" s="9">
        <v>236</v>
      </c>
      <c r="H236" s="9">
        <f>F236/(F236+G236)*100</f>
        <v>82.148260211800306</v>
      </c>
      <c r="I236" s="9">
        <f>100-H236</f>
        <v>17.851739788199694</v>
      </c>
    </row>
    <row r="237" spans="1:9" ht="45" x14ac:dyDescent="0.25">
      <c r="A237" s="7">
        <v>2023</v>
      </c>
      <c r="B237" s="11">
        <v>9</v>
      </c>
      <c r="C237" s="7" t="s">
        <v>109</v>
      </c>
      <c r="D237" s="7" t="s">
        <v>110</v>
      </c>
      <c r="E237" s="8">
        <v>22</v>
      </c>
      <c r="F237" s="9">
        <v>660</v>
      </c>
      <c r="G237" s="9">
        <v>87</v>
      </c>
      <c r="H237" s="9">
        <f>F237/(F237+G237)*100</f>
        <v>88.353413654618478</v>
      </c>
      <c r="I237" s="9">
        <f>100-H237</f>
        <v>11.646586345381522</v>
      </c>
    </row>
    <row r="238" spans="1:9" ht="30" x14ac:dyDescent="0.25">
      <c r="A238" s="7">
        <v>2023</v>
      </c>
      <c r="B238" s="11">
        <v>9</v>
      </c>
      <c r="C238" s="7" t="s">
        <v>111</v>
      </c>
      <c r="D238" s="7" t="s">
        <v>112</v>
      </c>
      <c r="E238" s="8">
        <v>11.5</v>
      </c>
      <c r="F238" s="9">
        <v>345</v>
      </c>
      <c r="G238" s="9">
        <v>59.5</v>
      </c>
      <c r="H238" s="9">
        <f>F238/(F238+G238)*100</f>
        <v>85.290482076637815</v>
      </c>
      <c r="I238" s="9">
        <f>100-H238</f>
        <v>14.709517923362185</v>
      </c>
    </row>
    <row r="239" spans="1:9" ht="45" x14ac:dyDescent="0.25">
      <c r="A239" s="7">
        <v>2023</v>
      </c>
      <c r="B239" s="11">
        <v>9</v>
      </c>
      <c r="C239" s="7" t="s">
        <v>113</v>
      </c>
      <c r="D239" s="7" t="s">
        <v>114</v>
      </c>
      <c r="E239" s="8">
        <v>18</v>
      </c>
      <c r="F239" s="9">
        <v>540</v>
      </c>
      <c r="G239" s="9">
        <v>64</v>
      </c>
      <c r="H239" s="9">
        <f>F239/(F239+G239)*100</f>
        <v>89.403973509933778</v>
      </c>
      <c r="I239" s="9">
        <f>100-H239</f>
        <v>10.596026490066222</v>
      </c>
    </row>
    <row r="240" spans="1:9" ht="30" x14ac:dyDescent="0.25">
      <c r="A240" s="7">
        <v>2023</v>
      </c>
      <c r="B240" s="11">
        <v>9</v>
      </c>
      <c r="C240" s="7" t="s">
        <v>115</v>
      </c>
      <c r="D240" s="7" t="s">
        <v>116</v>
      </c>
      <c r="E240" s="8">
        <v>14</v>
      </c>
      <c r="F240" s="9">
        <v>420</v>
      </c>
      <c r="G240" s="9">
        <v>126</v>
      </c>
      <c r="H240" s="9">
        <f>F240/(F240+G240)*100</f>
        <v>76.923076923076934</v>
      </c>
      <c r="I240" s="9">
        <f>100-H240</f>
        <v>23.076923076923066</v>
      </c>
    </row>
    <row r="241" spans="1:9" ht="30" x14ac:dyDescent="0.25">
      <c r="A241" s="7">
        <v>2023</v>
      </c>
      <c r="B241" s="11">
        <v>9</v>
      </c>
      <c r="C241" s="7" t="s">
        <v>117</v>
      </c>
      <c r="D241" s="7" t="s">
        <v>118</v>
      </c>
      <c r="E241" s="8">
        <v>8</v>
      </c>
      <c r="F241" s="9">
        <v>240</v>
      </c>
      <c r="G241" s="9">
        <v>75</v>
      </c>
      <c r="H241" s="9">
        <f>F241/(F241+G241)*100</f>
        <v>76.19047619047619</v>
      </c>
      <c r="I241" s="9">
        <f>100-H241</f>
        <v>23.80952380952381</v>
      </c>
    </row>
    <row r="242" spans="1:9" ht="30" x14ac:dyDescent="0.25">
      <c r="A242" s="7">
        <v>2023</v>
      </c>
      <c r="B242" s="11">
        <v>9</v>
      </c>
      <c r="C242" s="7" t="s">
        <v>119</v>
      </c>
      <c r="D242" s="7" t="s">
        <v>120</v>
      </c>
      <c r="E242" s="8">
        <v>13</v>
      </c>
      <c r="F242" s="9">
        <v>390</v>
      </c>
      <c r="G242" s="9">
        <v>88</v>
      </c>
      <c r="H242" s="9">
        <f>F242/(F242+G242)*100</f>
        <v>81.589958158995813</v>
      </c>
      <c r="I242" s="9">
        <f>100-H242</f>
        <v>18.410041841004187</v>
      </c>
    </row>
    <row r="243" spans="1:9" ht="30" x14ac:dyDescent="0.25">
      <c r="A243" s="7">
        <v>2023</v>
      </c>
      <c r="B243" s="11">
        <v>9</v>
      </c>
      <c r="C243" s="7" t="s">
        <v>121</v>
      </c>
      <c r="D243" s="7" t="s">
        <v>122</v>
      </c>
      <c r="E243" s="8">
        <v>8.4</v>
      </c>
      <c r="F243" s="9">
        <v>252</v>
      </c>
      <c r="G243" s="9">
        <v>101</v>
      </c>
      <c r="H243" s="9">
        <f>F243/(F243+G243)*100</f>
        <v>71.388101983002827</v>
      </c>
      <c r="I243" s="9">
        <f>100-H243</f>
        <v>28.611898016997173</v>
      </c>
    </row>
    <row r="244" spans="1:9" ht="30" x14ac:dyDescent="0.25">
      <c r="A244" s="7">
        <v>2023</v>
      </c>
      <c r="B244" s="11">
        <v>9</v>
      </c>
      <c r="C244" s="7" t="s">
        <v>123</v>
      </c>
      <c r="D244" s="7" t="s">
        <v>124</v>
      </c>
      <c r="E244" s="8">
        <v>1</v>
      </c>
      <c r="F244" s="9">
        <v>30</v>
      </c>
      <c r="G244" s="9">
        <v>6</v>
      </c>
      <c r="H244" s="9">
        <f>F244/(F244+G244)*100</f>
        <v>83.333333333333343</v>
      </c>
      <c r="I244" s="9">
        <f>100-H244</f>
        <v>16.666666666666657</v>
      </c>
    </row>
    <row r="245" spans="1:9" x14ac:dyDescent="0.25">
      <c r="A245" s="7">
        <v>2023</v>
      </c>
      <c r="B245" s="11">
        <v>9</v>
      </c>
      <c r="C245" s="7" t="s">
        <v>125</v>
      </c>
      <c r="D245" s="7" t="s">
        <v>126</v>
      </c>
      <c r="E245" s="8">
        <v>15</v>
      </c>
      <c r="F245" s="9">
        <v>450</v>
      </c>
      <c r="G245" s="9">
        <v>104</v>
      </c>
      <c r="H245" s="9">
        <f>F245/(F245+G245)*100</f>
        <v>81.227436823104696</v>
      </c>
      <c r="I245" s="9">
        <f>100-H245</f>
        <v>18.772563176895304</v>
      </c>
    </row>
    <row r="246" spans="1:9" x14ac:dyDescent="0.25">
      <c r="A246" s="7">
        <v>2023</v>
      </c>
      <c r="B246" s="11">
        <v>9</v>
      </c>
      <c r="C246" s="7" t="s">
        <v>127</v>
      </c>
      <c r="D246" s="7" t="s">
        <v>128</v>
      </c>
      <c r="E246" s="8">
        <v>5</v>
      </c>
      <c r="F246" s="9">
        <v>150</v>
      </c>
      <c r="G246" s="9">
        <v>19</v>
      </c>
      <c r="H246" s="9">
        <f>F246/(F246+G246)*100</f>
        <v>88.757396449704146</v>
      </c>
      <c r="I246" s="9">
        <f>100-H246</f>
        <v>11.242603550295854</v>
      </c>
    </row>
    <row r="247" spans="1:9" ht="30" x14ac:dyDescent="0.25">
      <c r="A247" s="7">
        <v>2023</v>
      </c>
      <c r="B247" s="11">
        <v>9</v>
      </c>
      <c r="C247" s="7" t="s">
        <v>129</v>
      </c>
      <c r="D247" s="7" t="s">
        <v>130</v>
      </c>
      <c r="E247" s="8">
        <v>9.1999999999999993</v>
      </c>
      <c r="F247" s="9">
        <v>276</v>
      </c>
      <c r="G247" s="9">
        <v>94</v>
      </c>
      <c r="H247" s="9">
        <f>F247/(F247+G247)*100</f>
        <v>74.594594594594597</v>
      </c>
      <c r="I247" s="9">
        <f>100-H247</f>
        <v>25.405405405405403</v>
      </c>
    </row>
    <row r="248" spans="1:9" ht="45" x14ac:dyDescent="0.25">
      <c r="A248" s="7">
        <v>2023</v>
      </c>
      <c r="B248" s="11">
        <v>9</v>
      </c>
      <c r="C248" s="7" t="s">
        <v>131</v>
      </c>
      <c r="D248" s="7" t="s">
        <v>132</v>
      </c>
      <c r="E248" s="8">
        <v>10.82</v>
      </c>
      <c r="F248" s="9">
        <v>324.60000000000002</v>
      </c>
      <c r="G248" s="9">
        <v>66.599999999999994</v>
      </c>
      <c r="H248" s="9">
        <f>F248/(F248+G248)*100</f>
        <v>82.975460122699388</v>
      </c>
      <c r="I248" s="9">
        <f>100-H248</f>
        <v>17.024539877300612</v>
      </c>
    </row>
    <row r="249" spans="1:9" ht="45" x14ac:dyDescent="0.25">
      <c r="A249" s="7">
        <v>2023</v>
      </c>
      <c r="B249" s="11">
        <v>9</v>
      </c>
      <c r="C249" s="7" t="s">
        <v>133</v>
      </c>
      <c r="D249" s="7" t="s">
        <v>134</v>
      </c>
      <c r="E249" s="8">
        <v>16.52</v>
      </c>
      <c r="F249" s="9">
        <v>495.6</v>
      </c>
      <c r="G249" s="9">
        <v>95.6</v>
      </c>
      <c r="H249" s="9">
        <f>F249/(F249+G249)*100</f>
        <v>83.829499323410005</v>
      </c>
      <c r="I249" s="9">
        <f>100-H249</f>
        <v>16.170500676589995</v>
      </c>
    </row>
    <row r="250" spans="1:9" ht="45" x14ac:dyDescent="0.25">
      <c r="A250" s="7">
        <v>2023</v>
      </c>
      <c r="B250" s="11">
        <v>9</v>
      </c>
      <c r="C250" s="7" t="s">
        <v>135</v>
      </c>
      <c r="D250" s="7" t="s">
        <v>136</v>
      </c>
      <c r="E250" s="8">
        <v>14.91</v>
      </c>
      <c r="F250" s="9">
        <v>447.3</v>
      </c>
      <c r="G250" s="9">
        <v>124.55</v>
      </c>
      <c r="H250" s="9">
        <f>F250/(F250+G250)*100</f>
        <v>78.219812887995104</v>
      </c>
      <c r="I250" s="9">
        <f>100-H250</f>
        <v>21.780187112004896</v>
      </c>
    </row>
    <row r="251" spans="1:9" ht="45" x14ac:dyDescent="0.25">
      <c r="A251" s="7">
        <v>2023</v>
      </c>
      <c r="B251" s="11">
        <v>9</v>
      </c>
      <c r="C251" s="7" t="s">
        <v>137</v>
      </c>
      <c r="D251" s="7" t="s">
        <v>138</v>
      </c>
      <c r="E251" s="8">
        <v>16.75</v>
      </c>
      <c r="F251" s="9">
        <v>502.5</v>
      </c>
      <c r="G251" s="9">
        <v>118.75</v>
      </c>
      <c r="H251" s="9">
        <f>F251/(F251+G251)*100</f>
        <v>80.885311871227358</v>
      </c>
      <c r="I251" s="9">
        <f>100-H251</f>
        <v>19.114688128772642</v>
      </c>
    </row>
    <row r="252" spans="1:9" x14ac:dyDescent="0.25">
      <c r="A252" s="7">
        <v>2023</v>
      </c>
      <c r="B252" s="11">
        <v>9</v>
      </c>
      <c r="C252" s="7" t="s">
        <v>139</v>
      </c>
      <c r="D252" s="7" t="s">
        <v>140</v>
      </c>
      <c r="E252" s="8">
        <v>14</v>
      </c>
      <c r="F252" s="9">
        <v>420</v>
      </c>
      <c r="G252" s="9">
        <v>92</v>
      </c>
      <c r="H252" s="9">
        <f>F252/(F252+G252)*100</f>
        <v>82.03125</v>
      </c>
      <c r="I252" s="9">
        <f>100-H252</f>
        <v>17.96875</v>
      </c>
    </row>
    <row r="253" spans="1:9" ht="30" x14ac:dyDescent="0.25">
      <c r="A253" s="7">
        <v>2023</v>
      </c>
      <c r="B253" s="11">
        <v>9</v>
      </c>
      <c r="C253" s="7" t="s">
        <v>141</v>
      </c>
      <c r="D253" s="7" t="s">
        <v>142</v>
      </c>
      <c r="E253" s="8">
        <v>8</v>
      </c>
      <c r="F253" s="9">
        <v>240</v>
      </c>
      <c r="G253" s="9">
        <v>95</v>
      </c>
      <c r="H253" s="9">
        <f>F253/(F253+G253)*100</f>
        <v>71.641791044776113</v>
      </c>
      <c r="I253" s="9">
        <f>100-H253</f>
        <v>28.358208955223887</v>
      </c>
    </row>
    <row r="254" spans="1:9" ht="30" x14ac:dyDescent="0.25">
      <c r="A254" s="7">
        <v>2023</v>
      </c>
      <c r="B254" s="11">
        <v>9</v>
      </c>
      <c r="C254" s="7" t="s">
        <v>143</v>
      </c>
      <c r="D254" s="7" t="s">
        <v>144</v>
      </c>
      <c r="E254" s="8">
        <v>55.67</v>
      </c>
      <c r="F254" s="9">
        <v>1670</v>
      </c>
      <c r="G254" s="9">
        <v>439.33339999999998</v>
      </c>
      <c r="H254" s="9">
        <f>F254/(F254+G254)*100</f>
        <v>79.17193175815639</v>
      </c>
      <c r="I254" s="9">
        <f>100-H254</f>
        <v>20.82806824184361</v>
      </c>
    </row>
    <row r="255" spans="1:9" x14ac:dyDescent="0.25">
      <c r="A255" s="7">
        <v>2023</v>
      </c>
      <c r="B255" s="11">
        <v>9</v>
      </c>
      <c r="C255" s="7" t="s">
        <v>145</v>
      </c>
      <c r="D255" s="7" t="s">
        <v>146</v>
      </c>
      <c r="E255" s="8">
        <v>14.33</v>
      </c>
      <c r="F255" s="9">
        <v>430</v>
      </c>
      <c r="G255" s="9">
        <v>60.666600000000003</v>
      </c>
      <c r="H255" s="9">
        <f>F255/(F255+G255)*100</f>
        <v>87.63588147226649</v>
      </c>
      <c r="I255" s="9">
        <f>100-H255</f>
        <v>12.36411852773351</v>
      </c>
    </row>
    <row r="256" spans="1:9" ht="30" x14ac:dyDescent="0.25">
      <c r="A256" s="7">
        <v>2023</v>
      </c>
      <c r="B256" s="11">
        <v>9</v>
      </c>
      <c r="C256" s="7" t="s">
        <v>147</v>
      </c>
      <c r="D256" s="7" t="s">
        <v>148</v>
      </c>
      <c r="E256" s="8">
        <v>6.4</v>
      </c>
      <c r="F256" s="9">
        <v>192</v>
      </c>
      <c r="G256" s="9">
        <v>111</v>
      </c>
      <c r="H256" s="9">
        <f>F256/(F256+G256)*100</f>
        <v>63.366336633663366</v>
      </c>
      <c r="I256" s="9">
        <f>100-H256</f>
        <v>36.633663366336634</v>
      </c>
    </row>
    <row r="257" spans="1:9" ht="30" x14ac:dyDescent="0.25">
      <c r="A257" s="7">
        <v>2023</v>
      </c>
      <c r="B257" s="11">
        <v>9</v>
      </c>
      <c r="C257" s="7" t="s">
        <v>149</v>
      </c>
      <c r="D257" s="7" t="s">
        <v>144</v>
      </c>
      <c r="E257" s="8">
        <v>71.58</v>
      </c>
      <c r="F257" s="9">
        <v>2147.4</v>
      </c>
      <c r="G257" s="9">
        <v>578.38</v>
      </c>
      <c r="H257" s="9">
        <f>F257/(F257+G257)*100</f>
        <v>78.7811195327576</v>
      </c>
      <c r="I257" s="9">
        <f>100-H257</f>
        <v>21.2188804672424</v>
      </c>
    </row>
    <row r="258" spans="1:9" x14ac:dyDescent="0.25">
      <c r="A258" s="7">
        <v>2023</v>
      </c>
      <c r="B258" s="11">
        <v>9</v>
      </c>
      <c r="C258" s="7" t="s">
        <v>150</v>
      </c>
      <c r="D258" s="7" t="s">
        <v>146</v>
      </c>
      <c r="E258" s="8">
        <v>25.67</v>
      </c>
      <c r="F258" s="9">
        <v>770</v>
      </c>
      <c r="G258" s="9">
        <v>162</v>
      </c>
      <c r="H258" s="9">
        <f>F258/(F258+G258)*100</f>
        <v>82.618025751072963</v>
      </c>
      <c r="I258" s="9">
        <f>100-H258</f>
        <v>17.381974248927037</v>
      </c>
    </row>
    <row r="259" spans="1:9" ht="30" x14ac:dyDescent="0.25">
      <c r="A259" s="7">
        <v>2023</v>
      </c>
      <c r="B259" s="11">
        <v>9</v>
      </c>
      <c r="C259" s="7" t="s">
        <v>151</v>
      </c>
      <c r="D259" s="7" t="s">
        <v>152</v>
      </c>
      <c r="E259" s="8">
        <v>6</v>
      </c>
      <c r="F259" s="9">
        <v>180</v>
      </c>
      <c r="G259" s="9">
        <v>66</v>
      </c>
      <c r="H259" s="9">
        <f>F259/(F259+G259)*100</f>
        <v>73.170731707317074</v>
      </c>
      <c r="I259" s="9">
        <f>100-H259</f>
        <v>26.829268292682926</v>
      </c>
    </row>
    <row r="260" spans="1:9" ht="30" x14ac:dyDescent="0.25">
      <c r="A260" s="7">
        <v>2023</v>
      </c>
      <c r="B260" s="11">
        <v>9</v>
      </c>
      <c r="C260" s="7" t="s">
        <v>153</v>
      </c>
      <c r="D260" s="7" t="s">
        <v>144</v>
      </c>
      <c r="E260" s="8">
        <v>26.51</v>
      </c>
      <c r="F260" s="9">
        <v>795.4</v>
      </c>
      <c r="G260" s="9">
        <v>219.06</v>
      </c>
      <c r="H260" s="9">
        <f>F260/(F260+G260)*100</f>
        <v>78.406245687360752</v>
      </c>
      <c r="I260" s="9">
        <f>100-H260</f>
        <v>21.593754312639248</v>
      </c>
    </row>
    <row r="261" spans="1:9" x14ac:dyDescent="0.25">
      <c r="A261" s="7">
        <v>2023</v>
      </c>
      <c r="B261" s="11">
        <v>9</v>
      </c>
      <c r="C261" s="7" t="s">
        <v>154</v>
      </c>
      <c r="D261" s="7" t="s">
        <v>155</v>
      </c>
      <c r="E261" s="8">
        <v>24.16</v>
      </c>
      <c r="F261" s="9">
        <v>724.8</v>
      </c>
      <c r="G261" s="9">
        <v>153.16</v>
      </c>
      <c r="H261" s="9">
        <f>F261/(F261+G261)*100</f>
        <v>82.55501389584947</v>
      </c>
      <c r="I261" s="9">
        <f>100-H261</f>
        <v>17.44498610415053</v>
      </c>
    </row>
    <row r="262" spans="1:9" ht="30" x14ac:dyDescent="0.25">
      <c r="A262" s="7">
        <v>2023</v>
      </c>
      <c r="B262" s="11">
        <v>9</v>
      </c>
      <c r="C262" s="7" t="s">
        <v>156</v>
      </c>
      <c r="D262" s="7" t="s">
        <v>157</v>
      </c>
      <c r="E262" s="8">
        <v>7.07</v>
      </c>
      <c r="F262" s="9">
        <v>212</v>
      </c>
      <c r="G262" s="9">
        <v>69</v>
      </c>
      <c r="H262" s="9">
        <f>F262/(F262+G262)*100</f>
        <v>75.444839857651246</v>
      </c>
      <c r="I262" s="9">
        <f>100-H262</f>
        <v>24.555160142348754</v>
      </c>
    </row>
    <row r="263" spans="1:9" ht="30" x14ac:dyDescent="0.25">
      <c r="A263" s="7">
        <v>2023</v>
      </c>
      <c r="B263" s="11">
        <v>9</v>
      </c>
      <c r="C263" s="7" t="s">
        <v>158</v>
      </c>
      <c r="D263" s="7" t="s">
        <v>144</v>
      </c>
      <c r="E263" s="8">
        <v>27.03</v>
      </c>
      <c r="F263" s="9">
        <v>811</v>
      </c>
      <c r="G263" s="9">
        <v>208.1</v>
      </c>
      <c r="H263" s="9">
        <f>F263/(F263+G263)*100</f>
        <v>79.580021587675404</v>
      </c>
      <c r="I263" s="9">
        <f>100-H263</f>
        <v>20.419978412324596</v>
      </c>
    </row>
    <row r="264" spans="1:9" x14ac:dyDescent="0.25">
      <c r="A264" s="7">
        <v>2023</v>
      </c>
      <c r="B264" s="11">
        <v>9</v>
      </c>
      <c r="C264" s="7" t="s">
        <v>159</v>
      </c>
      <c r="D264" s="7" t="s">
        <v>146</v>
      </c>
      <c r="E264" s="8">
        <v>19.899999999999999</v>
      </c>
      <c r="F264" s="9">
        <v>597</v>
      </c>
      <c r="G264" s="9">
        <v>105.4</v>
      </c>
      <c r="H264" s="9">
        <f>F264/(F264+G264)*100</f>
        <v>84.994305239179951</v>
      </c>
      <c r="I264" s="9">
        <f>100-H264</f>
        <v>15.005694760820049</v>
      </c>
    </row>
    <row r="265" spans="1:9" ht="30" x14ac:dyDescent="0.25">
      <c r="A265" s="7">
        <v>2023</v>
      </c>
      <c r="B265" s="11">
        <v>9</v>
      </c>
      <c r="C265" s="7" t="s">
        <v>160</v>
      </c>
      <c r="D265" s="7" t="s">
        <v>161</v>
      </c>
      <c r="E265" s="8">
        <v>3</v>
      </c>
      <c r="F265" s="9">
        <v>90</v>
      </c>
      <c r="G265" s="9">
        <v>12</v>
      </c>
      <c r="H265" s="9">
        <f>F265/(F265+G265)*100</f>
        <v>88.235294117647058</v>
      </c>
      <c r="I265" s="9">
        <f>100-H265</f>
        <v>11.764705882352942</v>
      </c>
    </row>
    <row r="266" spans="1:9" ht="30" x14ac:dyDescent="0.25">
      <c r="A266" s="7">
        <v>2023</v>
      </c>
      <c r="B266" s="11">
        <v>9</v>
      </c>
      <c r="C266" s="7" t="s">
        <v>162</v>
      </c>
      <c r="D266" s="7" t="s">
        <v>163</v>
      </c>
      <c r="E266" s="8">
        <v>42.83</v>
      </c>
      <c r="F266" s="9">
        <v>1284.8</v>
      </c>
      <c r="G266" s="9">
        <v>237</v>
      </c>
      <c r="H266" s="9">
        <f>F266/(F266+G266)*100</f>
        <v>84.426337232224995</v>
      </c>
      <c r="I266" s="9">
        <f>100-H266</f>
        <v>15.573662767775005</v>
      </c>
    </row>
    <row r="267" spans="1:9" ht="30" x14ac:dyDescent="0.25">
      <c r="A267" s="7">
        <v>2023</v>
      </c>
      <c r="B267" s="11">
        <v>9</v>
      </c>
      <c r="C267" s="7" t="s">
        <v>164</v>
      </c>
      <c r="D267" s="7" t="s">
        <v>165</v>
      </c>
      <c r="E267" s="8">
        <v>64</v>
      </c>
      <c r="F267" s="9">
        <v>1920</v>
      </c>
      <c r="G267" s="9">
        <v>552</v>
      </c>
      <c r="H267" s="9">
        <f>F267/(F267+G267)*100</f>
        <v>77.669902912621353</v>
      </c>
      <c r="I267" s="9">
        <f>100-H267</f>
        <v>22.330097087378647</v>
      </c>
    </row>
    <row r="268" spans="1:9" ht="30" x14ac:dyDescent="0.25">
      <c r="A268" s="7">
        <v>2023</v>
      </c>
      <c r="B268" s="11">
        <v>9</v>
      </c>
      <c r="C268" s="7" t="s">
        <v>166</v>
      </c>
      <c r="D268" s="7" t="s">
        <v>167</v>
      </c>
      <c r="E268" s="8">
        <v>50.6</v>
      </c>
      <c r="F268" s="9">
        <v>1518</v>
      </c>
      <c r="G268" s="9">
        <v>335.6</v>
      </c>
      <c r="H268" s="9">
        <f>F268/(F268+G268)*100</f>
        <v>81.894691411307733</v>
      </c>
      <c r="I268" s="9">
        <f>100-H268</f>
        <v>18.105308588692267</v>
      </c>
    </row>
    <row r="269" spans="1:9" ht="30" x14ac:dyDescent="0.25">
      <c r="A269" s="7">
        <v>2023</v>
      </c>
      <c r="B269" s="11">
        <v>9</v>
      </c>
      <c r="C269" s="7" t="s">
        <v>168</v>
      </c>
      <c r="D269" s="7" t="s">
        <v>169</v>
      </c>
      <c r="E269" s="8">
        <v>53</v>
      </c>
      <c r="F269" s="9">
        <v>1590</v>
      </c>
      <c r="G269" s="9">
        <v>266</v>
      </c>
      <c r="H269" s="9">
        <f>F269/(F269+G269)*100</f>
        <v>85.668103448275872</v>
      </c>
      <c r="I269" s="9">
        <f>100-H269</f>
        <v>14.331896551724128</v>
      </c>
    </row>
    <row r="270" spans="1:9" ht="30" x14ac:dyDescent="0.25">
      <c r="A270" s="7">
        <v>2023</v>
      </c>
      <c r="B270" s="11">
        <v>9</v>
      </c>
      <c r="C270" s="7" t="s">
        <v>170</v>
      </c>
      <c r="D270" s="7" t="s">
        <v>171</v>
      </c>
      <c r="E270" s="8">
        <v>1</v>
      </c>
      <c r="F270" s="9">
        <v>30</v>
      </c>
      <c r="G270" s="9">
        <v>30</v>
      </c>
      <c r="H270" s="9">
        <f>F270/(F270+G270)*100</f>
        <v>50</v>
      </c>
      <c r="I270" s="9">
        <f>100-H270</f>
        <v>50</v>
      </c>
    </row>
    <row r="271" spans="1:9" ht="30" x14ac:dyDescent="0.25">
      <c r="A271" s="7">
        <v>2023</v>
      </c>
      <c r="B271" s="11">
        <v>9</v>
      </c>
      <c r="C271" s="7" t="s">
        <v>172</v>
      </c>
      <c r="D271" s="7" t="s">
        <v>173</v>
      </c>
      <c r="E271" s="8">
        <v>10.17</v>
      </c>
      <c r="F271" s="9">
        <v>305.2</v>
      </c>
      <c r="G271" s="9">
        <v>82</v>
      </c>
      <c r="H271" s="9">
        <f>F271/(F271+G271)*100</f>
        <v>78.822314049586765</v>
      </c>
      <c r="I271" s="9">
        <f>100-H271</f>
        <v>21.177685950413235</v>
      </c>
    </row>
    <row r="272" spans="1:9" x14ac:dyDescent="0.25">
      <c r="A272" s="7">
        <v>2023</v>
      </c>
      <c r="B272" s="11">
        <v>9</v>
      </c>
      <c r="C272" s="7" t="s">
        <v>174</v>
      </c>
      <c r="D272" s="7" t="s">
        <v>175</v>
      </c>
      <c r="E272" s="8">
        <v>2</v>
      </c>
      <c r="F272" s="9">
        <v>60</v>
      </c>
      <c r="G272" s="9">
        <v>33</v>
      </c>
      <c r="H272" s="9">
        <f>F272/(F272+G272)*100</f>
        <v>64.516129032258064</v>
      </c>
      <c r="I272" s="9">
        <f>100-H272</f>
        <v>35.483870967741936</v>
      </c>
    </row>
    <row r="273" spans="1:9" ht="45" x14ac:dyDescent="0.25">
      <c r="A273" s="7">
        <v>2023</v>
      </c>
      <c r="B273" s="11">
        <v>9</v>
      </c>
      <c r="C273" s="7" t="s">
        <v>176</v>
      </c>
      <c r="D273" s="7" t="s">
        <v>177</v>
      </c>
      <c r="E273" s="8">
        <v>9</v>
      </c>
      <c r="F273" s="9">
        <v>270</v>
      </c>
      <c r="G273" s="9">
        <v>44</v>
      </c>
      <c r="H273" s="9">
        <f>F273/(F273+G273)*100</f>
        <v>85.98726114649682</v>
      </c>
      <c r="I273" s="9">
        <f>100-H273</f>
        <v>14.01273885350318</v>
      </c>
    </row>
    <row r="274" spans="1:9" ht="45" x14ac:dyDescent="0.25">
      <c r="A274" s="7">
        <v>2023</v>
      </c>
      <c r="B274" s="11">
        <v>9</v>
      </c>
      <c r="C274" s="7" t="s">
        <v>178</v>
      </c>
      <c r="D274" s="7" t="s">
        <v>179</v>
      </c>
      <c r="E274" s="8">
        <v>11.5</v>
      </c>
      <c r="F274" s="9">
        <v>345</v>
      </c>
      <c r="G274" s="9">
        <v>61</v>
      </c>
      <c r="H274" s="9">
        <f>F274/(F274+G274)*100</f>
        <v>84.975369458128085</v>
      </c>
      <c r="I274" s="9">
        <f>100-H274</f>
        <v>15.024630541871915</v>
      </c>
    </row>
  </sheetData>
  <sortState ref="A2:J274">
    <sortCondition ref="A2:A274"/>
    <sortCondition ref="B2:B274"/>
    <sortCondition ref="C2:C274"/>
  </sortState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TASSI LUG SET 2023 DEFINITIVI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Diana</dc:creator>
  <cp:lastModifiedBy>Francesca Diana</cp:lastModifiedBy>
  <dcterms:created xsi:type="dcterms:W3CDTF">2024-01-05T09:38:58Z</dcterms:created>
  <dcterms:modified xsi:type="dcterms:W3CDTF">2024-01-05T10:46:18Z</dcterms:modified>
</cp:coreProperties>
</file>