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265" windowHeight="8640"/>
  </bookViews>
  <sheets>
    <sheet name="Compensi Anno al 31.12.2021 " sheetId="8" r:id="rId1"/>
  </sheets>
  <definedNames>
    <definedName name="_xlnm.Print_Area" localSheetId="0">'Compensi Anno al 31.12.2021 '!$A$1:$N$5</definedName>
  </definedNames>
  <calcPr calcId="162913"/>
</workbook>
</file>

<file path=xl/calcChain.xml><?xml version="1.0" encoding="utf-8"?>
<calcChain xmlns="http://schemas.openxmlformats.org/spreadsheetml/2006/main">
  <c r="M5" i="8" l="1"/>
  <c r="N5" i="8" s="1"/>
  <c r="H5" i="8"/>
  <c r="I5" i="8" s="1"/>
  <c r="H4" i="8" l="1"/>
  <c r="H3" i="8" s="1"/>
  <c r="M4" i="8"/>
  <c r="M3" i="8" s="1"/>
  <c r="I4" i="8" l="1"/>
  <c r="I3" i="8"/>
  <c r="N3" i="8"/>
  <c r="D3" i="8" l="1"/>
  <c r="C5" i="8"/>
  <c r="D5" i="8" s="1"/>
  <c r="C4" i="8"/>
  <c r="D4" i="8" s="1"/>
  <c r="N4" i="8" l="1"/>
</calcChain>
</file>

<file path=xl/sharedStrings.xml><?xml version="1.0" encoding="utf-8"?>
<sst xmlns="http://schemas.openxmlformats.org/spreadsheetml/2006/main" count="19" uniqueCount="11">
  <si>
    <t>Presidente Collegio Sindacale</t>
  </si>
  <si>
    <t>Componente Collegio Sindacale</t>
  </si>
  <si>
    <t xml:space="preserve">Presidente O.I.V. </t>
  </si>
  <si>
    <t>Componente O.I.V.</t>
  </si>
  <si>
    <t xml:space="preserve"> Direttore Generale</t>
  </si>
  <si>
    <t xml:space="preserve"> Direttore Sanitario</t>
  </si>
  <si>
    <t xml:space="preserve"> Direttore Amministrativo</t>
  </si>
  <si>
    <t>Importo annuo</t>
  </si>
  <si>
    <t>Importo mensile</t>
  </si>
  <si>
    <t>Nominativo</t>
  </si>
  <si>
    <t xml:space="preserve"> Compensi Vertici Aziendali e O.I.V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</si>
</sst>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64" fontId="0" fillId="0" borderId="6" xfId="1" applyFont="1" applyBorder="1"/>
    <xf numFmtId="164" fontId="0" fillId="0" borderId="7" xfId="1" applyFont="1" applyBorder="1"/>
    <xf numFmtId="164" fontId="0" fillId="0" borderId="6" xfId="0" applyNumberFormat="1" applyBorder="1" applyAlignment="1"/>
    <xf numFmtId="164" fontId="0" fillId="0" borderId="8" xfId="0" applyNumberFormat="1" applyBorder="1" applyAlignment="1"/>
    <xf numFmtId="164" fontId="0" fillId="0" borderId="5" xfId="0" applyNumberFormat="1" applyBorder="1" applyAlignment="1"/>
    <xf numFmtId="0" fontId="0" fillId="0" borderId="1" xfId="0" applyBorder="1" applyAlignment="1">
      <alignment vertical="justify"/>
    </xf>
    <xf numFmtId="0" fontId="0" fillId="0" borderId="2" xfId="0" applyBorder="1" applyAlignment="1">
      <alignment vertical="justify"/>
    </xf>
    <xf numFmtId="0" fontId="0" fillId="0" borderId="3" xfId="0" applyBorder="1" applyAlignment="1">
      <alignment vertical="justify"/>
    </xf>
    <xf numFmtId="164" fontId="0" fillId="0" borderId="1" xfId="1" applyFont="1" applyBorder="1" applyAlignment="1">
      <alignment vertical="justify"/>
    </xf>
    <xf numFmtId="164" fontId="0" fillId="0" borderId="2" xfId="1" applyFont="1" applyBorder="1" applyAlignment="1">
      <alignment vertical="justify"/>
    </xf>
    <xf numFmtId="164" fontId="0" fillId="0" borderId="3" xfId="1" applyFont="1" applyBorder="1" applyAlignment="1">
      <alignment vertical="justify"/>
    </xf>
    <xf numFmtId="164" fontId="0" fillId="0" borderId="6" xfId="0" applyNumberFormat="1" applyBorder="1"/>
    <xf numFmtId="164" fontId="0" fillId="0" borderId="7" xfId="0" applyNumberFormat="1" applyBorder="1"/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workbookViewId="0">
      <selection sqref="A1:N1"/>
    </sheetView>
  </sheetViews>
  <sheetFormatPr defaultRowHeight="15" x14ac:dyDescent="0.25"/>
  <cols>
    <col min="1" max="1" width="24.85546875" customWidth="1"/>
    <col min="2" max="2" width="23.28515625" bestFit="1" customWidth="1"/>
    <col min="3" max="3" width="14.140625" customWidth="1"/>
    <col min="4" max="4" width="15.85546875" hidden="1" customWidth="1"/>
    <col min="5" max="5" width="5.7109375" customWidth="1"/>
    <col min="6" max="6" width="23.7109375" customWidth="1"/>
    <col min="7" max="7" width="21.7109375" customWidth="1"/>
    <col min="8" max="8" width="17.7109375" customWidth="1"/>
    <col min="9" max="9" width="12.140625" hidden="1" customWidth="1"/>
    <col min="10" max="10" width="6.85546875" customWidth="1"/>
    <col min="11" max="11" width="18.28515625" bestFit="1" customWidth="1"/>
    <col min="12" max="12" width="11.42578125" bestFit="1" customWidth="1"/>
    <col min="13" max="13" width="14.140625" customWidth="1"/>
    <col min="14" max="14" width="15.85546875" hidden="1" customWidth="1"/>
  </cols>
  <sheetData>
    <row r="1" spans="1:14" ht="16.5" thickBot="1" x14ac:dyDescent="0.3">
      <c r="A1" s="22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</row>
    <row r="2" spans="1:14" ht="28.5" customHeight="1" thickBot="1" x14ac:dyDescent="0.3">
      <c r="A2" s="19"/>
      <c r="B2" s="4" t="s">
        <v>9</v>
      </c>
      <c r="C2" s="20" t="s">
        <v>7</v>
      </c>
      <c r="D2" s="5" t="s">
        <v>8</v>
      </c>
      <c r="E2" s="3"/>
      <c r="F2" s="21"/>
      <c r="G2" s="4" t="s">
        <v>9</v>
      </c>
      <c r="H2" s="20" t="s">
        <v>7</v>
      </c>
      <c r="I2" s="5" t="s">
        <v>8</v>
      </c>
      <c r="J2" s="3"/>
      <c r="K2" s="21"/>
      <c r="L2" s="4" t="s">
        <v>9</v>
      </c>
      <c r="M2" s="20" t="s">
        <v>7</v>
      </c>
      <c r="N2" s="5" t="s">
        <v>8</v>
      </c>
    </row>
    <row r="3" spans="1:14" ht="30" x14ac:dyDescent="0.25">
      <c r="A3" s="11" t="s">
        <v>4</v>
      </c>
      <c r="B3" s="11"/>
      <c r="C3" s="14">
        <v>139443.35999999999</v>
      </c>
      <c r="D3" s="8">
        <f>C3/12</f>
        <v>11620.279999999999</v>
      </c>
      <c r="F3" s="11" t="s">
        <v>0</v>
      </c>
      <c r="G3" s="11"/>
      <c r="H3" s="14">
        <f>(H4*20%)+H4+0.05</f>
        <v>16733.2772</v>
      </c>
      <c r="I3" s="6">
        <f>H3/12</f>
        <v>1394.4397666666666</v>
      </c>
      <c r="K3" s="11" t="s">
        <v>2</v>
      </c>
      <c r="L3" s="11"/>
      <c r="M3" s="14">
        <f>(M4*10%)+M4-0.01</f>
        <v>7669.3197999999993</v>
      </c>
      <c r="N3" s="17">
        <f>M3/12</f>
        <v>639.10998333333328</v>
      </c>
    </row>
    <row r="4" spans="1:14" ht="30.75" thickBot="1" x14ac:dyDescent="0.3">
      <c r="A4" s="12" t="s">
        <v>6</v>
      </c>
      <c r="B4" s="12"/>
      <c r="C4" s="15">
        <f>C3*80%</f>
        <v>111554.68799999999</v>
      </c>
      <c r="D4" s="9">
        <f t="shared" ref="D4:D5" si="0">C4/12</f>
        <v>9296.2240000000002</v>
      </c>
      <c r="F4" s="12" t="s">
        <v>1</v>
      </c>
      <c r="G4" s="12"/>
      <c r="H4" s="15">
        <f>C3*10%+0.02</f>
        <v>13944.356</v>
      </c>
      <c r="I4" s="7">
        <f>H4/12</f>
        <v>1162.0296666666666</v>
      </c>
      <c r="K4" s="12" t="s">
        <v>3</v>
      </c>
      <c r="L4" s="12"/>
      <c r="M4" s="15">
        <f>C3*5%-0.05</f>
        <v>6972.1179999999995</v>
      </c>
      <c r="N4" s="18">
        <f>M4/12</f>
        <v>581.00983333333329</v>
      </c>
    </row>
    <row r="5" spans="1:14" ht="29.25" customHeight="1" thickBot="1" x14ac:dyDescent="0.3">
      <c r="A5" s="13" t="s">
        <v>5</v>
      </c>
      <c r="B5" s="13"/>
      <c r="C5" s="16">
        <f>C3*80%</f>
        <v>111554.68799999999</v>
      </c>
      <c r="D5" s="10">
        <f t="shared" si="0"/>
        <v>9296.2240000000002</v>
      </c>
      <c r="F5" s="13" t="s">
        <v>1</v>
      </c>
      <c r="G5" s="13"/>
      <c r="H5" s="16">
        <f>C3*10%+0.02</f>
        <v>13944.356</v>
      </c>
      <c r="I5" s="7">
        <f>H5/12</f>
        <v>1162.0296666666666</v>
      </c>
      <c r="K5" s="13" t="s">
        <v>3</v>
      </c>
      <c r="L5" s="13"/>
      <c r="M5" s="16">
        <f>C3*5%-0.05</f>
        <v>6972.1179999999995</v>
      </c>
      <c r="N5" s="18">
        <f>M5/12</f>
        <v>581.00983333333329</v>
      </c>
    </row>
    <row r="6" spans="1:14" x14ac:dyDescent="0.25">
      <c r="M6" s="2"/>
    </row>
    <row r="7" spans="1:14" x14ac:dyDescent="0.25">
      <c r="A7" s="2"/>
      <c r="B7" s="2"/>
      <c r="H7" s="1"/>
      <c r="K7" s="1"/>
      <c r="L7" s="1"/>
      <c r="M7" s="1"/>
    </row>
    <row r="8" spans="1:14" x14ac:dyDescent="0.25">
      <c r="A8" s="1"/>
      <c r="B8" s="1"/>
      <c r="H8" s="1"/>
      <c r="I8" s="1"/>
      <c r="K8" s="1"/>
      <c r="L8" s="1"/>
      <c r="M8" s="1"/>
    </row>
  </sheetData>
  <mergeCells count="1">
    <mergeCell ref="A1:N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Footer>&amp;RU.O.S.  Trattamento Economico  Dipendenti e Convenzionato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Compensi Anno al 31.12.2021 </vt:lpstr>
      <vt:lpstr>'Compensi Anno al 31.12.2021 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2022-10-17T10:04:56Z</dcterms:modified>
</cp:coreProperties>
</file>