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1" activeTab="1"/>
  </bookViews>
  <sheets>
    <sheet name="sottoconto 502020203" sheetId="1" r:id="rId1"/>
    <sheet name="Patrocini legali 2011" sheetId="2" r:id="rId2"/>
  </sheets>
  <definedNames>
    <definedName name="_xlnm.Print_Area" localSheetId="1">'Patrocini legali 2011'!$A$1:$F$22</definedName>
    <definedName name="_xlnm.Print_Area" localSheetId="0">'sottoconto 502020203'!$A$1:$M$23</definedName>
    <definedName name="_xlnm.Print_Titles" localSheetId="1">'Patrocini legali 2011'!$1:$3</definedName>
  </definedNames>
  <calcPr fullCalcOnLoad="1"/>
</workbook>
</file>

<file path=xl/sharedStrings.xml><?xml version="1.0" encoding="utf-8"?>
<sst xmlns="http://schemas.openxmlformats.org/spreadsheetml/2006/main" count="184" uniqueCount="121">
  <si>
    <t>Azienda USL Roma/D</t>
  </si>
  <si>
    <t xml:space="preserve">Nome Fornitore </t>
  </si>
  <si>
    <t>Tipologia di Servizio Acquistato</t>
  </si>
  <si>
    <t>Tipologia di copertura aziendale</t>
  </si>
  <si>
    <t>Conto PDC</t>
  </si>
  <si>
    <t>Valore di CE Consuntivo 2011</t>
  </si>
  <si>
    <t>Valore di CE  II Trimestre 2012</t>
  </si>
  <si>
    <t>Proiezione Aziendale a finire 2012</t>
  </si>
  <si>
    <t>Delibera Aziedale di Riferimento</t>
  </si>
  <si>
    <t>Data attivazione contratto</t>
  </si>
  <si>
    <t>Data scadenza contratto</t>
  </si>
  <si>
    <t>Oggetto</t>
  </si>
  <si>
    <t>Estremi autorizzazione regionale</t>
  </si>
  <si>
    <t>Fornitore del SSR</t>
  </si>
  <si>
    <t>da adottare</t>
  </si>
  <si>
    <t>consulenza contabile e fiscale</t>
  </si>
  <si>
    <t>n. 314 del 30/04/2012</t>
  </si>
  <si>
    <t>Da individuare attraverso gara</t>
  </si>
  <si>
    <t>Avv. Giovanni Guerra</t>
  </si>
  <si>
    <t xml:space="preserve">Rapporto formativo esperto privacy </t>
  </si>
  <si>
    <t>n. 358 del 30/04/2012</t>
  </si>
  <si>
    <t xml:space="preserve"> Dr.ssa Teresa Pietrangolini</t>
  </si>
  <si>
    <t>Dr. Antonio Moccaldi</t>
  </si>
  <si>
    <t xml:space="preserve"> Dr. Girolamo Diglio</t>
  </si>
  <si>
    <t xml:space="preserve"> Prof. Fabrizio Proietti</t>
  </si>
  <si>
    <t xml:space="preserve"> Dr. Giovanni Maria Pirone</t>
  </si>
  <si>
    <t>n. 264 del 17/04/2012</t>
  </si>
  <si>
    <t>nucleo di valutazione</t>
  </si>
  <si>
    <t>organismo di valutazione</t>
  </si>
  <si>
    <t xml:space="preserve">Rapporto di collaborazione per attività di formazione  privacy </t>
  </si>
  <si>
    <t>membro organismo valutazione</t>
  </si>
  <si>
    <t>membro nucleo di valutazione</t>
  </si>
  <si>
    <t>componenti per collegi tecnici di verifica</t>
  </si>
  <si>
    <t>n. 584 del 18/07/2007</t>
  </si>
  <si>
    <t xml:space="preserve">n. 56 del 31/01/2012, n. 111 del 28/02/2012, n. 150 del 14/03/2012, n. 203 del 29/03/2012, n. 197/2012, n. 176/2012, n. 199/2012 </t>
  </si>
  <si>
    <t>commissioni invalidi civili</t>
  </si>
  <si>
    <t>consulenti vari per collegi tecnici di verifica</t>
  </si>
  <si>
    <t>consulenti vari per commissioni invalidi civili</t>
  </si>
  <si>
    <t>collegi tecnici di verifica</t>
  </si>
  <si>
    <t>consulenza professionale</t>
  </si>
  <si>
    <t>Avv. Paolo Maselli</t>
  </si>
  <si>
    <t>patrocinio legale</t>
  </si>
  <si>
    <t>Avv. Maggisano</t>
  </si>
  <si>
    <t>n-.1201 del 2011 ; n 541 del 29/04/2011</t>
  </si>
  <si>
    <t>n.30 del 2012; nota prot. 4219 del 17/01/2012</t>
  </si>
  <si>
    <t xml:space="preserve">Avv. Mazzaricchio </t>
  </si>
  <si>
    <t>n.32 del 2012; nota prot. 4216 del 17/01/2012</t>
  </si>
  <si>
    <t>n.43 del 2012; nota prot. 4485 del 17/01/2012</t>
  </si>
  <si>
    <t>n.31 del 2012; nota prot. 4479 del 17/01/2012</t>
  </si>
  <si>
    <t xml:space="preserve">n.139 del 2012; </t>
  </si>
  <si>
    <t xml:space="preserve">Costituzione in giudizio tribunale Civile di Roma </t>
  </si>
  <si>
    <t xml:space="preserve">Costituzione in giudizio tribunale di Crema </t>
  </si>
  <si>
    <t>Costituzione in giudizio tribunale del lavoro di Roma</t>
  </si>
  <si>
    <t>n.90 del 2012; nota prot. 9173 del 30/01/2012</t>
  </si>
  <si>
    <t xml:space="preserve">n.137 del 2012; </t>
  </si>
  <si>
    <t>Recupero crediti in esecuzione di sentenza di Cassazione</t>
  </si>
  <si>
    <t>Costituzione in giudizio TAR del Lazio</t>
  </si>
  <si>
    <t>n.174 del 2012; nota prot. 15546 del 20/02/2012</t>
  </si>
  <si>
    <t>Avv. Salera</t>
  </si>
  <si>
    <t>Costituzione in giudizio Tribunale del lavoro di Roma</t>
  </si>
  <si>
    <t>nota prot. 15549 del 20/02/2012</t>
  </si>
  <si>
    <t xml:space="preserve">Costituzione in giudizio TAR del Lazio </t>
  </si>
  <si>
    <t>n.209 del 2012; nota prot. 21301 del 07/03/2012</t>
  </si>
  <si>
    <t>n.212 del 2012; nota prot. 24875 del 16/03/2012</t>
  </si>
  <si>
    <t xml:space="preserve">n.172 del 2012; </t>
  </si>
  <si>
    <t>Avv. Angelelli</t>
  </si>
  <si>
    <t xml:space="preserve">saldo attività processo penale </t>
  </si>
  <si>
    <t>n.316 del 2012; nota prot. 23815 del 14/03/2012</t>
  </si>
  <si>
    <t>Avv. Arcidiacono</t>
  </si>
  <si>
    <t xml:space="preserve">n.177 del 2012;  </t>
  </si>
  <si>
    <t>Opposizione decreto ingiuntivo Tribunale di Bologna</t>
  </si>
  <si>
    <t xml:space="preserve">n.319 del 2012; </t>
  </si>
  <si>
    <t>331 del 2012</t>
  </si>
  <si>
    <t xml:space="preserve">Attività di consulenza e ricognizione </t>
  </si>
  <si>
    <t>consulenza legale</t>
  </si>
  <si>
    <t>302 del 2012</t>
  </si>
  <si>
    <t>n.213 del 2012; nota prot. 17563 del 24/02/2012</t>
  </si>
  <si>
    <t>01/04/02011</t>
  </si>
  <si>
    <t xml:space="preserve"> Consulenza legale</t>
  </si>
  <si>
    <t>Avv. Giavaldi</t>
  </si>
  <si>
    <t>Avv. Graglia</t>
  </si>
  <si>
    <t>Avv. Di Martino</t>
  </si>
  <si>
    <t>Vitrociset s.p.s.</t>
  </si>
  <si>
    <t>supporto/formazione agli amministratori di sistema addetti al datawarehouse aziendale</t>
  </si>
  <si>
    <t>consulenza informatica/sistemistica</t>
  </si>
  <si>
    <t>delibera n. 274/2012</t>
  </si>
  <si>
    <t>2012/2013</t>
  </si>
  <si>
    <t>determina n.137/1 ufficio legale del 04/09/2012</t>
  </si>
  <si>
    <t xml:space="preserve">Destinatari incarico </t>
  </si>
  <si>
    <t xml:space="preserve">Descrizione  incarico affidato </t>
  </si>
  <si>
    <t xml:space="preserve">Avv. Andrea Claudio Maggisano </t>
  </si>
  <si>
    <t>HPS – recupero crediti – delib.124/2011</t>
  </si>
  <si>
    <t>I.A.C. – prestazioni erogate extrabudget 2007 – 2010: €. 410.615,62 – Trib. Civ. – delib. 427/2011</t>
  </si>
  <si>
    <t>Avv. Vittorio Mazzaracchio</t>
  </si>
  <si>
    <t>Credifarma – interessi ex D.Lvo 231/02 su fatture pagate dalla ASL ROMA C - €. 4.484.482,58 – Trib. Civ. delib.426/2011</t>
  </si>
  <si>
    <t>Credifarma – interessi ex D.Lvo 231/02 su fatture pagate dalla ASL ROMA C - €. 2.850.099,32 – Trib Civ. – delib. 430/2011</t>
  </si>
  <si>
    <t>Credifarma  – interessi ex D.Lvo 231/02 su fatture pagate dalla ASL ROMA C - €. 4.247.915,68 – Trib.Civ. – delib.429/2011</t>
  </si>
  <si>
    <t>UBI Factor Anni Verdi appello a sentenza favorevole ASL – residuo prestazioni sett.2002-2003 + interessi ex D.Lvo 231/02 €. 2.455.795,73 – Corte Appello – delib.283/2011</t>
  </si>
  <si>
    <t>FISIOMARE prestazioni extra budget 2007-2010 €. 287.938,82 Trib. Civ. – delib. 757/2011</t>
  </si>
  <si>
    <t>FATER – clausola revisione periodica del prezzo ex art. 115 D.Lvo 163/06 – TAR Lazio – delib.284/2011</t>
  </si>
  <si>
    <t>appello ASL a sentenza sfavorevole del Trib Avezzano €. 229.140,54 pagamento fatture – Banca Monte Paschi - Corte Appello L’Aquila – delib. 1225/2011</t>
  </si>
  <si>
    <t>PANORAMICA appello a sentenza favorevole ASL - €. 1.007.096,83 – Corte Appello – delib 30/2011</t>
  </si>
  <si>
    <t>R.P.D.L. medico convenzionato, trasformazione rapporto a tempo indeterminato – Trib Lavoro – delib. 1227/2011</t>
  </si>
  <si>
    <t>UBI Factor – atto di citazione per revocazione sentenza Corte d’Appello €. 8.444.337,00 – delib 1226/2011</t>
  </si>
  <si>
    <t>S.RAFFAELE – atto di citazione per revocazione sentenza Corte d’Appello – delib. 1228/2011</t>
  </si>
  <si>
    <t>Consorzio RI.REI. – TAR Lazio notificato 6.06.2011 avverso DCA 24/2011 remunerazione prestazioni riabilitazione soggetti provati accreditati anno 2011 – delib 741/2011</t>
  </si>
  <si>
    <t>Avv. Franco Graglia</t>
  </si>
  <si>
    <t>PANORAMICA Villa Pia appello a sentenza favorevole ASL – prestazioni extrabudget agosto settembre ottobre 2009 €.2.324.446,00 – delib 422/2011</t>
  </si>
  <si>
    <t>Avv. Mario Antonio Angelelli</t>
  </si>
  <si>
    <t>M.A. – appello a sentenza di diniego reintegra incarico struttura complessa -    e. 150.000 – Corte Appello Lavoro – delib. 425/2011</t>
  </si>
  <si>
    <t>Avv. Peppino Polidori</t>
  </si>
  <si>
    <t>BIOSTER – G.B. + altri – p.p. truffa – sterilizzazione strumentario chirurgico con gas tossici -  Tribunale Penale di Pescara – delib. 779/2011</t>
  </si>
  <si>
    <t xml:space="preserve">Avv. Gloria De Luca </t>
  </si>
  <si>
    <t>A.L.+ B.R. p.p. truffa – svolgimento altro lavoro risultando presenti in Azienda -  Tribunale Penale di Roma – delib 738/2011</t>
  </si>
  <si>
    <t>N</t>
  </si>
  <si>
    <t>Importo liquidato</t>
  </si>
  <si>
    <t xml:space="preserve">Importo deliberato </t>
  </si>
  <si>
    <t>€. 29.389,62</t>
  </si>
  <si>
    <t>€. 1.544,23</t>
  </si>
  <si>
    <t>IACOBINO Insurance Brokers – inadempimento  contrattuale €. 1.289.725,87 – Trib Civ. – delib. 31/2011</t>
  </si>
  <si>
    <t xml:space="preserve">Elenco in ottemperanza all'art. 53 comma 14 del Decreto legislativo n. 165 del 30.03.2001 e al Decreto legislativo n. 33 del 14.03.2013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</si>
</sst>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mmm\-yyyy"/>
    <numFmt numFmtId="191" formatCode="[$-410]dddd\ d\ mmmm\ yyyy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€-410]\ #,##0.00"/>
    <numFmt numFmtId="198" formatCode="d/m/yyyy;@"/>
    <numFmt numFmtId="199" formatCode="&quot;€&quot;\ #,##0.00;[Red]&quot;€&quot;\ #,##0.00"/>
  </numFmts>
  <fonts count="40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9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196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zoomScalePageLayoutView="0" workbookViewId="0" topLeftCell="A1">
      <selection activeCell="I33" sqref="I33"/>
    </sheetView>
  </sheetViews>
  <sheetFormatPr defaultColWidth="9.140625" defaultRowHeight="12.75"/>
  <cols>
    <col min="1" max="1" width="17.8515625" style="0" customWidth="1"/>
    <col min="2" max="2" width="10.421875" style="0" bestFit="1" customWidth="1"/>
    <col min="3" max="3" width="14.28125" style="0" bestFit="1" customWidth="1"/>
    <col min="4" max="4" width="16.8515625" style="0" customWidth="1"/>
    <col min="5" max="5" width="12.28125" style="0" bestFit="1" customWidth="1"/>
    <col min="6" max="6" width="12.57421875" style="6" customWidth="1"/>
    <col min="7" max="7" width="10.8515625" style="6" bestFit="1" customWidth="1"/>
    <col min="8" max="8" width="12.57421875" style="0" bestFit="1" customWidth="1"/>
    <col min="9" max="9" width="18.28125" style="0" customWidth="1"/>
    <col min="10" max="10" width="13.7109375" style="0" customWidth="1"/>
    <col min="11" max="11" width="12.28125" style="0" customWidth="1"/>
    <col min="12" max="12" width="22.7109375" style="0" customWidth="1"/>
    <col min="13" max="13" width="16.7109375" style="0" customWidth="1"/>
  </cols>
  <sheetData>
    <row r="1" spans="1:13" s="1" customFormat="1" ht="18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2" customFormat="1" ht="60">
      <c r="A2" s="2" t="s">
        <v>1</v>
      </c>
      <c r="B2" s="2" t="s">
        <v>13</v>
      </c>
      <c r="C2" s="2" t="s">
        <v>2</v>
      </c>
      <c r="D2" s="2" t="s">
        <v>3</v>
      </c>
      <c r="E2" s="2" t="s">
        <v>4</v>
      </c>
      <c r="F2" s="5" t="s">
        <v>5</v>
      </c>
      <c r="G2" s="5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5:8" s="3" customFormat="1" ht="12.75">
      <c r="E3" s="3">
        <v>502020203</v>
      </c>
      <c r="F3" s="4">
        <v>1192104.2</v>
      </c>
      <c r="G3" s="4">
        <v>731007.49</v>
      </c>
      <c r="H3" s="10">
        <f>SUM(H4:H33)</f>
        <v>808414.1856923077</v>
      </c>
    </row>
    <row r="4" spans="1:12" s="3" customFormat="1" ht="38.25">
      <c r="A4" s="3" t="s">
        <v>17</v>
      </c>
      <c r="C4" s="3" t="s">
        <v>15</v>
      </c>
      <c r="F4" s="4"/>
      <c r="G4" s="4"/>
      <c r="H4" s="4">
        <f>4960/6.5*4</f>
        <v>3052.3076923076924</v>
      </c>
      <c r="I4" s="3" t="s">
        <v>16</v>
      </c>
      <c r="J4" s="7">
        <v>41153</v>
      </c>
      <c r="K4" s="7">
        <v>41881</v>
      </c>
      <c r="L4" s="3" t="s">
        <v>15</v>
      </c>
    </row>
    <row r="5" spans="1:12" s="3" customFormat="1" ht="38.25">
      <c r="A5" s="3" t="s">
        <v>18</v>
      </c>
      <c r="C5" s="3" t="s">
        <v>19</v>
      </c>
      <c r="F5" s="4"/>
      <c r="G5" s="4">
        <v>1200</v>
      </c>
      <c r="H5" s="4">
        <v>2400</v>
      </c>
      <c r="I5" s="3" t="s">
        <v>20</v>
      </c>
      <c r="J5" s="7">
        <v>40909</v>
      </c>
      <c r="K5" s="7">
        <v>41274</v>
      </c>
      <c r="L5" s="3" t="s">
        <v>29</v>
      </c>
    </row>
    <row r="6" spans="1:12" s="3" customFormat="1" ht="25.5">
      <c r="A6" s="3" t="s">
        <v>25</v>
      </c>
      <c r="C6" s="3" t="s">
        <v>28</v>
      </c>
      <c r="F6" s="4"/>
      <c r="G6" s="4">
        <f>10104.44/10*4</f>
        <v>4041.7760000000003</v>
      </c>
      <c r="H6" s="4">
        <v>10104.44</v>
      </c>
      <c r="I6" s="3" t="s">
        <v>26</v>
      </c>
      <c r="J6" s="7">
        <v>40988</v>
      </c>
      <c r="K6" s="7">
        <v>42082</v>
      </c>
      <c r="L6" s="3" t="s">
        <v>30</v>
      </c>
    </row>
    <row r="7" spans="1:12" s="3" customFormat="1" ht="25.5">
      <c r="A7" s="3" t="s">
        <v>24</v>
      </c>
      <c r="C7" s="3" t="s">
        <v>28</v>
      </c>
      <c r="F7" s="4"/>
      <c r="G7" s="4">
        <f>10104.44/10*4</f>
        <v>4041.7760000000003</v>
      </c>
      <c r="H7" s="4">
        <v>10105.44</v>
      </c>
      <c r="I7" s="3" t="s">
        <v>26</v>
      </c>
      <c r="J7" s="7">
        <v>40988</v>
      </c>
      <c r="K7" s="7">
        <v>42082</v>
      </c>
      <c r="L7" s="3" t="s">
        <v>30</v>
      </c>
    </row>
    <row r="8" spans="1:12" s="3" customFormat="1" ht="25.5">
      <c r="A8" s="3" t="s">
        <v>21</v>
      </c>
      <c r="C8" s="3" t="s">
        <v>28</v>
      </c>
      <c r="F8" s="4"/>
      <c r="G8" s="4">
        <f>12125.33/2</f>
        <v>6062.665</v>
      </c>
      <c r="H8" s="4">
        <v>12125.33</v>
      </c>
      <c r="I8" s="3" t="s">
        <v>26</v>
      </c>
      <c r="J8" s="7"/>
      <c r="K8" s="7">
        <v>42082</v>
      </c>
      <c r="L8" s="3" t="s">
        <v>30</v>
      </c>
    </row>
    <row r="9" spans="1:12" s="3" customFormat="1" ht="25.5">
      <c r="A9" s="3" t="s">
        <v>22</v>
      </c>
      <c r="C9" s="3" t="s">
        <v>27</v>
      </c>
      <c r="F9" s="4"/>
      <c r="G9" s="4">
        <v>2020.8889999999997</v>
      </c>
      <c r="H9" s="4">
        <v>2020.8889999999997</v>
      </c>
      <c r="I9" s="3" t="s">
        <v>33</v>
      </c>
      <c r="K9" s="7">
        <v>40987</v>
      </c>
      <c r="L9" s="3" t="s">
        <v>31</v>
      </c>
    </row>
    <row r="10" spans="1:12" s="3" customFormat="1" ht="25.5">
      <c r="A10" s="3" t="s">
        <v>23</v>
      </c>
      <c r="C10" s="3" t="s">
        <v>27</v>
      </c>
      <c r="F10" s="4"/>
      <c r="G10" s="4">
        <v>2020.8889999999997</v>
      </c>
      <c r="H10" s="4">
        <v>2020.8889999999997</v>
      </c>
      <c r="I10" s="3" t="s">
        <v>33</v>
      </c>
      <c r="K10" s="7">
        <v>40987</v>
      </c>
      <c r="L10" s="3" t="s">
        <v>31</v>
      </c>
    </row>
    <row r="11" spans="1:12" s="3" customFormat="1" ht="114.75">
      <c r="A11" s="3" t="s">
        <v>36</v>
      </c>
      <c r="C11" s="3" t="s">
        <v>38</v>
      </c>
      <c r="D11" s="4"/>
      <c r="E11" s="4"/>
      <c r="F11" s="4"/>
      <c r="G11" s="4"/>
      <c r="H11" s="4">
        <v>10355.7</v>
      </c>
      <c r="I11" s="3" t="s">
        <v>34</v>
      </c>
      <c r="K11" s="7"/>
      <c r="L11" s="3" t="s">
        <v>32</v>
      </c>
    </row>
    <row r="12" spans="1:12" s="3" customFormat="1" ht="38.25">
      <c r="A12" s="3" t="s">
        <v>37</v>
      </c>
      <c r="C12" s="3" t="s">
        <v>35</v>
      </c>
      <c r="F12" s="4"/>
      <c r="G12" s="4">
        <v>300000</v>
      </c>
      <c r="H12" s="4">
        <v>600000</v>
      </c>
      <c r="I12" s="3" t="s">
        <v>14</v>
      </c>
      <c r="K12" s="7"/>
      <c r="L12" s="3" t="s">
        <v>35</v>
      </c>
    </row>
    <row r="13" spans="1:12" s="3" customFormat="1" ht="25.5">
      <c r="A13" s="3" t="s">
        <v>40</v>
      </c>
      <c r="C13" s="3" t="s">
        <v>39</v>
      </c>
      <c r="F13" s="4"/>
      <c r="G13" s="4"/>
      <c r="H13" s="4">
        <f>10250.41+41249.97</f>
        <v>51500.380000000005</v>
      </c>
      <c r="I13" s="9" t="s">
        <v>43</v>
      </c>
      <c r="J13" s="3" t="s">
        <v>77</v>
      </c>
      <c r="K13" s="7">
        <v>41364</v>
      </c>
      <c r="L13" s="9" t="s">
        <v>78</v>
      </c>
    </row>
    <row r="14" spans="1:12" s="3" customFormat="1" ht="38.25">
      <c r="A14" s="9" t="s">
        <v>42</v>
      </c>
      <c r="C14" s="3" t="s">
        <v>41</v>
      </c>
      <c r="F14" s="4"/>
      <c r="G14" s="4"/>
      <c r="H14" s="4">
        <v>8000</v>
      </c>
      <c r="I14" s="9" t="s">
        <v>44</v>
      </c>
      <c r="K14" s="7"/>
      <c r="L14" s="9" t="s">
        <v>52</v>
      </c>
    </row>
    <row r="15" spans="1:12" s="3" customFormat="1" ht="38.25">
      <c r="A15" s="9" t="s">
        <v>42</v>
      </c>
      <c r="C15" s="3" t="s">
        <v>41</v>
      </c>
      <c r="F15" s="4"/>
      <c r="G15" s="4"/>
      <c r="H15" s="4">
        <v>3500</v>
      </c>
      <c r="I15" s="9" t="s">
        <v>46</v>
      </c>
      <c r="K15" s="7"/>
      <c r="L15" s="9" t="s">
        <v>52</v>
      </c>
    </row>
    <row r="16" spans="1:12" s="3" customFormat="1" ht="38.25">
      <c r="A16" s="9" t="s">
        <v>45</v>
      </c>
      <c r="C16" s="3" t="s">
        <v>41</v>
      </c>
      <c r="F16" s="4"/>
      <c r="G16" s="4"/>
      <c r="H16" s="4">
        <v>4000</v>
      </c>
      <c r="I16" s="9" t="s">
        <v>47</v>
      </c>
      <c r="K16" s="7"/>
      <c r="L16" s="9" t="s">
        <v>50</v>
      </c>
    </row>
    <row r="17" spans="1:12" s="3" customFormat="1" ht="38.25">
      <c r="A17" s="9" t="s">
        <v>45</v>
      </c>
      <c r="C17" s="3" t="s">
        <v>41</v>
      </c>
      <c r="F17" s="4"/>
      <c r="G17" s="4"/>
      <c r="H17" s="4">
        <v>2000</v>
      </c>
      <c r="I17" s="9" t="s">
        <v>48</v>
      </c>
      <c r="K17" s="7"/>
      <c r="L17" s="9" t="s">
        <v>50</v>
      </c>
    </row>
    <row r="18" spans="1:12" s="3" customFormat="1" ht="25.5">
      <c r="A18" s="9" t="s">
        <v>79</v>
      </c>
      <c r="C18" s="3" t="s">
        <v>41</v>
      </c>
      <c r="F18" s="4"/>
      <c r="G18" s="4"/>
      <c r="H18" s="4">
        <v>1100.78</v>
      </c>
      <c r="I18" s="9" t="s">
        <v>49</v>
      </c>
      <c r="K18" s="7"/>
      <c r="L18" s="9" t="s">
        <v>51</v>
      </c>
    </row>
    <row r="19" spans="1:12" s="3" customFormat="1" ht="38.25">
      <c r="A19" s="9" t="s">
        <v>42</v>
      </c>
      <c r="C19" s="3" t="s">
        <v>41</v>
      </c>
      <c r="F19" s="4"/>
      <c r="G19" s="4"/>
      <c r="H19" s="4">
        <v>4000</v>
      </c>
      <c r="I19" s="9" t="s">
        <v>53</v>
      </c>
      <c r="K19" s="7"/>
      <c r="L19" s="9" t="s">
        <v>52</v>
      </c>
    </row>
    <row r="20" spans="1:12" s="3" customFormat="1" ht="38.25">
      <c r="A20" s="9" t="s">
        <v>42</v>
      </c>
      <c r="C20" s="3" t="s">
        <v>41</v>
      </c>
      <c r="F20" s="4"/>
      <c r="G20" s="4"/>
      <c r="H20" s="4">
        <v>3000</v>
      </c>
      <c r="I20" s="9" t="s">
        <v>54</v>
      </c>
      <c r="K20" s="7"/>
      <c r="L20" s="9" t="s">
        <v>55</v>
      </c>
    </row>
    <row r="21" spans="1:12" s="3" customFormat="1" ht="38.25">
      <c r="A21" s="9" t="s">
        <v>42</v>
      </c>
      <c r="C21" s="3" t="s">
        <v>41</v>
      </c>
      <c r="F21" s="4"/>
      <c r="G21" s="4"/>
      <c r="H21" s="4">
        <v>3500</v>
      </c>
      <c r="I21" s="9" t="s">
        <v>57</v>
      </c>
      <c r="K21" s="7"/>
      <c r="L21" s="9" t="s">
        <v>56</v>
      </c>
    </row>
    <row r="22" spans="1:12" s="3" customFormat="1" ht="38.25">
      <c r="A22" s="9" t="s">
        <v>58</v>
      </c>
      <c r="C22" s="3" t="s">
        <v>41</v>
      </c>
      <c r="F22" s="4"/>
      <c r="G22" s="4"/>
      <c r="H22" s="4">
        <v>4000</v>
      </c>
      <c r="I22" s="9" t="s">
        <v>76</v>
      </c>
      <c r="K22" s="7"/>
      <c r="L22" s="9" t="s">
        <v>59</v>
      </c>
    </row>
    <row r="23" spans="1:12" s="3" customFormat="1" ht="25.5">
      <c r="A23" s="9" t="s">
        <v>42</v>
      </c>
      <c r="C23" s="3" t="s">
        <v>41</v>
      </c>
      <c r="F23" s="4"/>
      <c r="G23" s="4"/>
      <c r="H23" s="4">
        <v>8000</v>
      </c>
      <c r="I23" s="9" t="s">
        <v>60</v>
      </c>
      <c r="K23" s="7"/>
      <c r="L23" s="9" t="s">
        <v>61</v>
      </c>
    </row>
    <row r="24" spans="1:12" s="3" customFormat="1" ht="38.25">
      <c r="A24" s="9" t="s">
        <v>80</v>
      </c>
      <c r="C24" s="3" t="s">
        <v>41</v>
      </c>
      <c r="F24" s="4"/>
      <c r="G24" s="4"/>
      <c r="H24" s="4">
        <v>7000</v>
      </c>
      <c r="I24" s="9" t="s">
        <v>62</v>
      </c>
      <c r="K24" s="7"/>
      <c r="L24" s="9" t="s">
        <v>50</v>
      </c>
    </row>
    <row r="25" spans="1:12" s="3" customFormat="1" ht="38.25">
      <c r="A25" s="9" t="s">
        <v>42</v>
      </c>
      <c r="C25" s="3" t="s">
        <v>41</v>
      </c>
      <c r="F25" s="4"/>
      <c r="G25" s="4"/>
      <c r="H25" s="4">
        <v>3000</v>
      </c>
      <c r="I25" s="9" t="s">
        <v>63</v>
      </c>
      <c r="K25" s="7"/>
      <c r="L25" s="9" t="s">
        <v>52</v>
      </c>
    </row>
    <row r="26" spans="1:12" s="3" customFormat="1" ht="25.5">
      <c r="A26" s="9" t="s">
        <v>65</v>
      </c>
      <c r="C26" s="3" t="s">
        <v>41</v>
      </c>
      <c r="F26" s="4"/>
      <c r="G26" s="4"/>
      <c r="H26" s="4">
        <v>435</v>
      </c>
      <c r="I26" s="9" t="s">
        <v>64</v>
      </c>
      <c r="K26" s="7"/>
      <c r="L26" s="9" t="s">
        <v>66</v>
      </c>
    </row>
    <row r="27" spans="1:12" s="3" customFormat="1" ht="38.25">
      <c r="A27" s="9" t="s">
        <v>42</v>
      </c>
      <c r="C27" s="3" t="s">
        <v>41</v>
      </c>
      <c r="F27" s="4"/>
      <c r="G27" s="4"/>
      <c r="H27" s="4">
        <v>4000</v>
      </c>
      <c r="I27" s="9" t="s">
        <v>67</v>
      </c>
      <c r="K27" s="7"/>
      <c r="L27" s="9" t="s">
        <v>59</v>
      </c>
    </row>
    <row r="28" spans="1:12" s="3" customFormat="1" ht="38.25">
      <c r="A28" s="9" t="s">
        <v>68</v>
      </c>
      <c r="C28" s="3" t="s">
        <v>41</v>
      </c>
      <c r="F28" s="4"/>
      <c r="G28" s="4"/>
      <c r="H28" s="4">
        <v>308.88</v>
      </c>
      <c r="I28" s="9" t="s">
        <v>69</v>
      </c>
      <c r="K28" s="7"/>
      <c r="L28" s="9" t="s">
        <v>70</v>
      </c>
    </row>
    <row r="29" spans="1:12" s="3" customFormat="1" ht="25.5">
      <c r="A29" s="9" t="s">
        <v>42</v>
      </c>
      <c r="C29" s="3" t="s">
        <v>41</v>
      </c>
      <c r="F29" s="4"/>
      <c r="G29" s="4"/>
      <c r="H29" s="4">
        <v>5000</v>
      </c>
      <c r="I29" s="9" t="s">
        <v>71</v>
      </c>
      <c r="K29" s="7"/>
      <c r="L29" s="9" t="s">
        <v>56</v>
      </c>
    </row>
    <row r="30" spans="1:12" s="9" customFormat="1" ht="29.25" customHeight="1">
      <c r="A30" s="9" t="s">
        <v>81</v>
      </c>
      <c r="C30" s="9" t="s">
        <v>74</v>
      </c>
      <c r="F30" s="10"/>
      <c r="G30" s="10"/>
      <c r="H30" s="10">
        <v>15070.07</v>
      </c>
      <c r="I30" s="9" t="s">
        <v>72</v>
      </c>
      <c r="K30" s="12">
        <v>2012</v>
      </c>
      <c r="L30" s="9" t="s">
        <v>73</v>
      </c>
    </row>
    <row r="31" spans="1:12" s="8" customFormat="1" ht="30" customHeight="1">
      <c r="A31" s="9" t="s">
        <v>81</v>
      </c>
      <c r="B31" s="9"/>
      <c r="C31" s="9" t="s">
        <v>74</v>
      </c>
      <c r="D31" s="9"/>
      <c r="E31" s="9"/>
      <c r="F31" s="10"/>
      <c r="G31" s="10"/>
      <c r="H31" s="10">
        <v>4228.72</v>
      </c>
      <c r="I31" s="9" t="s">
        <v>75</v>
      </c>
      <c r="J31" s="9"/>
      <c r="K31" s="12">
        <v>2012</v>
      </c>
      <c r="L31" s="9" t="s">
        <v>73</v>
      </c>
    </row>
    <row r="32" spans="1:12" s="8" customFormat="1" ht="39.75" customHeight="1">
      <c r="A32" s="9" t="s">
        <v>40</v>
      </c>
      <c r="B32" s="9"/>
      <c r="C32" s="9" t="s">
        <v>41</v>
      </c>
      <c r="D32" s="9"/>
      <c r="E32" s="9"/>
      <c r="F32" s="10"/>
      <c r="G32" s="10"/>
      <c r="H32" s="10">
        <v>869.36</v>
      </c>
      <c r="I32" s="9" t="s">
        <v>87</v>
      </c>
      <c r="J32" s="9"/>
      <c r="K32" s="11"/>
      <c r="L32" s="9" t="s">
        <v>59</v>
      </c>
    </row>
    <row r="33" spans="1:12" s="8" customFormat="1" ht="76.5" customHeight="1">
      <c r="A33" s="9" t="s">
        <v>82</v>
      </c>
      <c r="B33" s="9"/>
      <c r="C33" s="9" t="s">
        <v>84</v>
      </c>
      <c r="D33" s="9"/>
      <c r="E33" s="9"/>
      <c r="F33" s="10"/>
      <c r="G33" s="10"/>
      <c r="H33" s="10">
        <v>23716</v>
      </c>
      <c r="I33" s="9" t="s">
        <v>85</v>
      </c>
      <c r="J33" s="9"/>
      <c r="K33" s="11" t="s">
        <v>86</v>
      </c>
      <c r="L33" s="9" t="s">
        <v>83</v>
      </c>
    </row>
    <row r="34" spans="1:12" s="8" customFormat="1" ht="39.75" customHeight="1">
      <c r="A34" s="9"/>
      <c r="B34" s="9"/>
      <c r="C34" s="9"/>
      <c r="D34" s="9"/>
      <c r="E34" s="9"/>
      <c r="F34" s="10"/>
      <c r="G34" s="10"/>
      <c r="H34" s="10"/>
      <c r="I34" s="9"/>
      <c r="J34" s="9"/>
      <c r="K34" s="11"/>
      <c r="L34" s="9"/>
    </row>
    <row r="35" spans="1:12" s="8" customFormat="1" ht="39.75" customHeight="1">
      <c r="A35" s="9"/>
      <c r="B35" s="9"/>
      <c r="C35" s="9"/>
      <c r="D35" s="9"/>
      <c r="E35" s="9"/>
      <c r="F35" s="10"/>
      <c r="G35" s="10"/>
      <c r="H35" s="10"/>
      <c r="I35" s="9"/>
      <c r="J35" s="9"/>
      <c r="K35" s="11"/>
      <c r="L35" s="9"/>
    </row>
    <row r="36" spans="1:12" s="8" customFormat="1" ht="42" customHeight="1">
      <c r="A36" s="9"/>
      <c r="B36" s="9"/>
      <c r="C36" s="9"/>
      <c r="D36" s="9"/>
      <c r="E36" s="9"/>
      <c r="F36" s="10"/>
      <c r="G36" s="10"/>
      <c r="H36" s="10"/>
      <c r="I36" s="9"/>
      <c r="J36" s="9"/>
      <c r="K36" s="11"/>
      <c r="L36" s="9"/>
    </row>
    <row r="39" ht="12.75">
      <c r="A39" s="6"/>
    </row>
  </sheetData>
  <sheetProtection/>
  <mergeCells count="1">
    <mergeCell ref="A1:M1"/>
  </mergeCells>
  <printOptions/>
  <pageMargins left="0.2362204724409449" right="0.1968503937007874" top="0.35433070866141736" bottom="0.35433070866141736" header="0.2362204724409449" footer="0.275590551181102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80" zoomScaleNormal="80" zoomScaleSheetLayoutView="50" zoomScalePageLayoutView="0" workbookViewId="0" topLeftCell="A1">
      <selection activeCell="C28" sqref="C28"/>
    </sheetView>
  </sheetViews>
  <sheetFormatPr defaultColWidth="9.140625" defaultRowHeight="12.75"/>
  <cols>
    <col min="1" max="1" width="4.8515625" style="0" customWidth="1"/>
    <col min="2" max="2" width="28.28125" style="13" bestFit="1" customWidth="1"/>
    <col min="3" max="3" width="81.00390625" style="0" customWidth="1"/>
    <col min="4" max="4" width="25.57421875" style="6" customWidth="1"/>
    <col min="5" max="5" width="13.00390625" style="0" customWidth="1"/>
    <col min="6" max="6" width="17.00390625" style="0" customWidth="1"/>
    <col min="8" max="13" width="9.140625" style="24" customWidth="1"/>
  </cols>
  <sheetData>
    <row r="1" spans="1:13" s="1" customFormat="1" ht="30.75" customHeight="1">
      <c r="A1" s="36" t="s">
        <v>0</v>
      </c>
      <c r="B1" s="37"/>
      <c r="C1" s="37"/>
      <c r="D1" s="37"/>
      <c r="E1" s="37"/>
      <c r="F1" s="38"/>
      <c r="G1" s="22"/>
      <c r="H1" s="24"/>
      <c r="I1" s="24"/>
      <c r="J1" s="24"/>
      <c r="K1" s="24"/>
      <c r="L1" s="24"/>
      <c r="M1" s="24"/>
    </row>
    <row r="2" spans="1:13" s="1" customFormat="1" ht="67.5" customHeight="1">
      <c r="A2" s="39" t="s">
        <v>120</v>
      </c>
      <c r="B2" s="40"/>
      <c r="C2" s="40"/>
      <c r="D2" s="40"/>
      <c r="E2" s="40"/>
      <c r="F2" s="41"/>
      <c r="G2" s="22"/>
      <c r="H2" s="24"/>
      <c r="I2" s="24"/>
      <c r="J2" s="24"/>
      <c r="K2" s="24"/>
      <c r="L2" s="24"/>
      <c r="M2" s="24"/>
    </row>
    <row r="3" spans="1:13" s="2" customFormat="1" ht="54">
      <c r="A3" s="19" t="s">
        <v>114</v>
      </c>
      <c r="B3" s="16" t="s">
        <v>88</v>
      </c>
      <c r="C3" s="17" t="s">
        <v>89</v>
      </c>
      <c r="D3" s="17" t="s">
        <v>116</v>
      </c>
      <c r="E3" s="17" t="s">
        <v>115</v>
      </c>
      <c r="F3" s="20" t="s">
        <v>9</v>
      </c>
      <c r="G3" s="23"/>
      <c r="H3" s="25"/>
      <c r="I3" s="25"/>
      <c r="J3" s="25"/>
      <c r="K3" s="25"/>
      <c r="L3" s="25"/>
      <c r="M3" s="25"/>
    </row>
    <row r="4" spans="1:6" ht="45" customHeight="1">
      <c r="A4" s="21">
        <v>1</v>
      </c>
      <c r="B4" s="18" t="s">
        <v>90</v>
      </c>
      <c r="C4" s="15" t="s">
        <v>91</v>
      </c>
      <c r="D4" s="14">
        <v>10000</v>
      </c>
      <c r="E4" s="14"/>
      <c r="F4" s="42">
        <v>40848</v>
      </c>
    </row>
    <row r="5" spans="1:6" ht="37.5" customHeight="1">
      <c r="A5" s="21">
        <v>2</v>
      </c>
      <c r="B5" s="18" t="s">
        <v>90</v>
      </c>
      <c r="C5" s="15" t="s">
        <v>92</v>
      </c>
      <c r="D5" s="14">
        <v>8000</v>
      </c>
      <c r="E5" s="14"/>
      <c r="F5" s="42">
        <v>40878</v>
      </c>
    </row>
    <row r="6" spans="1:6" ht="37.5" customHeight="1">
      <c r="A6" s="21">
        <v>3</v>
      </c>
      <c r="B6" s="18" t="s">
        <v>93</v>
      </c>
      <c r="C6" s="15" t="s">
        <v>94</v>
      </c>
      <c r="D6" s="14">
        <v>10000</v>
      </c>
      <c r="E6" s="14"/>
      <c r="F6" s="42">
        <v>40878</v>
      </c>
    </row>
    <row r="7" spans="1:6" ht="36" customHeight="1">
      <c r="A7" s="21">
        <v>4</v>
      </c>
      <c r="B7" s="18" t="s">
        <v>93</v>
      </c>
      <c r="C7" s="15" t="s">
        <v>95</v>
      </c>
      <c r="D7" s="14">
        <v>5000</v>
      </c>
      <c r="E7" s="14"/>
      <c r="F7" s="42">
        <v>40878</v>
      </c>
    </row>
    <row r="8" spans="1:6" ht="38.25" customHeight="1">
      <c r="A8" s="21">
        <v>5</v>
      </c>
      <c r="B8" s="18" t="s">
        <v>93</v>
      </c>
      <c r="C8" s="15" t="s">
        <v>96</v>
      </c>
      <c r="D8" s="14">
        <v>7000</v>
      </c>
      <c r="E8" s="14"/>
      <c r="F8" s="42">
        <v>40878</v>
      </c>
    </row>
    <row r="9" spans="1:6" ht="52.5" customHeight="1">
      <c r="A9" s="21">
        <v>6</v>
      </c>
      <c r="B9" s="18" t="s">
        <v>40</v>
      </c>
      <c r="C9" s="15" t="s">
        <v>97</v>
      </c>
      <c r="D9" s="14">
        <v>25000</v>
      </c>
      <c r="E9" s="14"/>
      <c r="F9" s="42">
        <v>40603</v>
      </c>
    </row>
    <row r="10" spans="1:6" ht="37.5" customHeight="1">
      <c r="A10" s="21">
        <v>7</v>
      </c>
      <c r="B10" s="18" t="s">
        <v>40</v>
      </c>
      <c r="C10" s="15" t="s">
        <v>98</v>
      </c>
      <c r="D10" s="14">
        <v>6200</v>
      </c>
      <c r="E10" s="14"/>
      <c r="F10" s="42">
        <v>40695</v>
      </c>
    </row>
    <row r="11" spans="1:6" ht="37.5" customHeight="1">
      <c r="A11" s="21">
        <v>8</v>
      </c>
      <c r="B11" s="18" t="s">
        <v>40</v>
      </c>
      <c r="C11" s="15" t="s">
        <v>119</v>
      </c>
      <c r="D11" s="14">
        <v>13000</v>
      </c>
      <c r="E11" s="14"/>
      <c r="F11" s="42">
        <v>40544</v>
      </c>
    </row>
    <row r="12" spans="1:6" ht="30">
      <c r="A12" s="21">
        <v>9</v>
      </c>
      <c r="B12" s="18" t="s">
        <v>40</v>
      </c>
      <c r="C12" s="15" t="s">
        <v>99</v>
      </c>
      <c r="D12" s="14">
        <v>6200</v>
      </c>
      <c r="E12" s="14"/>
      <c r="F12" s="42">
        <v>40603</v>
      </c>
    </row>
    <row r="13" spans="1:6" ht="45">
      <c r="A13" s="21">
        <v>10</v>
      </c>
      <c r="B13" s="18" t="s">
        <v>40</v>
      </c>
      <c r="C13" s="15" t="s">
        <v>100</v>
      </c>
      <c r="D13" s="14">
        <v>7000</v>
      </c>
      <c r="E13" s="14"/>
      <c r="F13" s="42">
        <v>40787</v>
      </c>
    </row>
    <row r="14" spans="1:6" ht="37.5" customHeight="1">
      <c r="A14" s="21">
        <v>11</v>
      </c>
      <c r="B14" s="18" t="s">
        <v>40</v>
      </c>
      <c r="C14" s="15" t="s">
        <v>101</v>
      </c>
      <c r="D14" s="14">
        <v>9000</v>
      </c>
      <c r="E14" s="14"/>
      <c r="F14" s="42">
        <v>40544</v>
      </c>
    </row>
    <row r="15" spans="1:6" ht="38.25" customHeight="1">
      <c r="A15" s="21">
        <v>12</v>
      </c>
      <c r="B15" s="18" t="s">
        <v>40</v>
      </c>
      <c r="C15" s="15" t="s">
        <v>102</v>
      </c>
      <c r="D15" s="14">
        <v>4000</v>
      </c>
      <c r="E15" s="14">
        <v>2458.72</v>
      </c>
      <c r="F15" s="42">
        <v>40787</v>
      </c>
    </row>
    <row r="16" spans="1:6" ht="30">
      <c r="A16" s="21">
        <v>13</v>
      </c>
      <c r="B16" s="18" t="s">
        <v>40</v>
      </c>
      <c r="C16" s="15" t="s">
        <v>103</v>
      </c>
      <c r="D16" s="14">
        <v>4000</v>
      </c>
      <c r="E16" s="14"/>
      <c r="F16" s="42">
        <v>40787</v>
      </c>
    </row>
    <row r="17" spans="1:6" ht="40.5" customHeight="1">
      <c r="A17" s="21">
        <v>14</v>
      </c>
      <c r="B17" s="18" t="s">
        <v>40</v>
      </c>
      <c r="C17" s="15" t="s">
        <v>104</v>
      </c>
      <c r="D17" s="14">
        <v>4000</v>
      </c>
      <c r="E17" s="1"/>
      <c r="F17" s="42">
        <v>40787</v>
      </c>
    </row>
    <row r="18" spans="1:6" ht="49.5" customHeight="1">
      <c r="A18" s="21">
        <v>15</v>
      </c>
      <c r="B18" s="18" t="s">
        <v>40</v>
      </c>
      <c r="C18" s="15" t="s">
        <v>105</v>
      </c>
      <c r="D18" s="14">
        <v>4000</v>
      </c>
      <c r="E18" s="1"/>
      <c r="F18" s="42">
        <v>40695</v>
      </c>
    </row>
    <row r="19" spans="1:6" ht="36.75" customHeight="1">
      <c r="A19" s="21">
        <v>16</v>
      </c>
      <c r="B19" s="18" t="s">
        <v>106</v>
      </c>
      <c r="C19" s="15" t="s">
        <v>107</v>
      </c>
      <c r="D19" s="14">
        <v>20000</v>
      </c>
      <c r="E19" s="28" t="s">
        <v>117</v>
      </c>
      <c r="F19" s="42">
        <v>40878</v>
      </c>
    </row>
    <row r="20" spans="1:6" ht="36.75" customHeight="1">
      <c r="A20" s="21">
        <v>17</v>
      </c>
      <c r="B20" s="18" t="s">
        <v>108</v>
      </c>
      <c r="C20" s="15" t="s">
        <v>109</v>
      </c>
      <c r="D20" s="14">
        <v>7000</v>
      </c>
      <c r="E20" s="1"/>
      <c r="F20" s="42">
        <v>40878</v>
      </c>
    </row>
    <row r="21" spans="1:6" ht="33" customHeight="1">
      <c r="A21" s="21">
        <v>18</v>
      </c>
      <c r="B21" s="18" t="s">
        <v>110</v>
      </c>
      <c r="C21" s="15" t="s">
        <v>111</v>
      </c>
      <c r="D21" s="14">
        <v>4000</v>
      </c>
      <c r="E21" s="1"/>
      <c r="F21" s="42">
        <v>40725</v>
      </c>
    </row>
    <row r="22" spans="1:6" ht="38.25" customHeight="1" thickBot="1">
      <c r="A22" s="29">
        <v>19</v>
      </c>
      <c r="B22" s="30" t="s">
        <v>112</v>
      </c>
      <c r="C22" s="31" t="s">
        <v>113</v>
      </c>
      <c r="D22" s="32">
        <v>3500</v>
      </c>
      <c r="E22" s="33" t="s">
        <v>118</v>
      </c>
      <c r="F22" s="43">
        <v>40695</v>
      </c>
    </row>
    <row r="23" ht="15">
      <c r="B23" s="27"/>
    </row>
    <row r="24" ht="12.75">
      <c r="B24" s="26"/>
    </row>
  </sheetData>
  <sheetProtection/>
  <mergeCells count="2">
    <mergeCell ref="A1:F1"/>
    <mergeCell ref="A2:F2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ROMEO_V</cp:lastModifiedBy>
  <cp:lastPrinted>2013-06-26T14:42:02Z</cp:lastPrinted>
  <dcterms:created xsi:type="dcterms:W3CDTF">1996-11-05T10:16:36Z</dcterms:created>
  <dcterms:modified xsi:type="dcterms:W3CDTF">2014-12-09T16:10:03Z</dcterms:modified>
  <cp:category/>
  <cp:version/>
  <cp:contentType/>
  <cp:contentStatus/>
</cp:coreProperties>
</file>